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drawings/drawing2.xml" ContentType="application/vnd.openxmlformats-officedocument.drawing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drawings/drawing3.xml" ContentType="application/vnd.openxmlformats-officedocument.drawing+xml"/>
  <Override PartName="/xl/ctrlProps/ctrlProp9.xml" ContentType="application/vnd.ms-excel.controlproperties+xml"/>
  <Override PartName="/xl/ctrlProps/ctrlProp10.xml" ContentType="application/vnd.ms-excel.controlproperties+xml"/>
  <Override PartName="/xl/ctrlProps/ctrlProp11.xml" ContentType="application/vnd.ms-excel.controlproperties+xml"/>
  <Override PartName="/xl/ctrlProps/ctrlProp12.xml" ContentType="application/vnd.ms-excel.controlproperties+xml"/>
  <Override PartName="/xl/drawings/drawing4.xml" ContentType="application/vnd.openxmlformats-officedocument.drawing+xml"/>
  <Override PartName="/xl/ctrlProps/ctrlProp13.xml" ContentType="application/vnd.ms-excel.controlproperties+xml"/>
  <Override PartName="/xl/ctrlProps/ctrlProp14.xml" ContentType="application/vnd.ms-excel.controlproperties+xml"/>
  <Override PartName="/xl/ctrlProps/ctrlProp15.xml" ContentType="application/vnd.ms-excel.controlproperties+xml"/>
  <Override PartName="/xl/ctrlProps/ctrlProp16.xml" ContentType="application/vnd.ms-excel.controlproperties+xml"/>
  <Override PartName="/xl/drawings/drawing5.xml" ContentType="application/vnd.openxmlformats-officedocument.drawing+xml"/>
  <Override PartName="/xl/ctrlProps/ctrlProp17.xml" ContentType="application/vnd.ms-excel.controlproperties+xml"/>
  <Override PartName="/xl/ctrlProps/ctrlProp18.xml" ContentType="application/vnd.ms-excel.controlproperties+xml"/>
  <Override PartName="/xl/ctrlProps/ctrlProp19.xml" ContentType="application/vnd.ms-excel.controlproperties+xml"/>
  <Override PartName="/xl/ctrlProps/ctrlProp20.xml" ContentType="application/vnd.ms-excel.controlproperties+xml"/>
  <Override PartName="/xl/drawings/drawing6.xml" ContentType="application/vnd.openxmlformats-officedocument.drawing+xml"/>
  <Override PartName="/xl/ctrlProps/ctrlProp21.xml" ContentType="application/vnd.ms-excel.controlproperties+xml"/>
  <Override PartName="/xl/ctrlProps/ctrlProp22.xml" ContentType="application/vnd.ms-excel.controlproperties+xml"/>
  <Override PartName="/xl/ctrlProps/ctrlProp23.xml" ContentType="application/vnd.ms-excel.controlproperties+xml"/>
  <Override PartName="/xl/ctrlProps/ctrlProp24.xml" ContentType="application/vnd.ms-excel.controlproperties+xml"/>
  <Override PartName="/xl/drawings/drawing7.xml" ContentType="application/vnd.openxmlformats-officedocument.drawing+xml"/>
  <Override PartName="/xl/ctrlProps/ctrlProp25.xml" ContentType="application/vnd.ms-excel.controlproperties+xml"/>
  <Override PartName="/xl/ctrlProps/ctrlProp26.xml" ContentType="application/vnd.ms-excel.controlproperties+xml"/>
  <Override PartName="/xl/ctrlProps/ctrlProp27.xml" ContentType="application/vnd.ms-excel.controlproperties+xml"/>
  <Override PartName="/xl/ctrlProps/ctrlProp28.xml" ContentType="application/vnd.ms-excel.controlproperties+xml"/>
  <Override PartName="/xl/drawings/drawing8.xml" ContentType="application/vnd.openxmlformats-officedocument.drawing+xml"/>
  <Override PartName="/xl/ctrlProps/ctrlProp29.xml" ContentType="application/vnd.ms-excel.controlproperties+xml"/>
  <Override PartName="/xl/ctrlProps/ctrlProp30.xml" ContentType="application/vnd.ms-excel.controlproperties+xml"/>
  <Override PartName="/xl/ctrlProps/ctrlProp31.xml" ContentType="application/vnd.ms-excel.controlproperties+xml"/>
  <Override PartName="/xl/ctrlProps/ctrlProp32.xml" ContentType="application/vnd.ms-excel.controlproperties+xml"/>
  <Override PartName="/xl/drawings/drawing9.xml" ContentType="application/vnd.openxmlformats-officedocument.drawing+xml"/>
  <Override PartName="/xl/ctrlProps/ctrlProp33.xml" ContentType="application/vnd.ms-excel.controlproperties+xml"/>
  <Override PartName="/xl/ctrlProps/ctrlProp34.xml" ContentType="application/vnd.ms-excel.controlproperties+xml"/>
  <Override PartName="/xl/ctrlProps/ctrlProp35.xml" ContentType="application/vnd.ms-excel.controlproperties+xml"/>
  <Override PartName="/xl/ctrlProps/ctrlProp36.xml" ContentType="application/vnd.ms-excel.controlproperties+xml"/>
  <Override PartName="/xl/drawings/drawing10.xml" ContentType="application/vnd.openxmlformats-officedocument.drawing+xml"/>
  <Override PartName="/xl/ctrlProps/ctrlProp37.xml" ContentType="application/vnd.ms-excel.controlproperties+xml"/>
  <Override PartName="/xl/ctrlProps/ctrlProp38.xml" ContentType="application/vnd.ms-excel.controlproperties+xml"/>
  <Override PartName="/xl/ctrlProps/ctrlProp39.xml" ContentType="application/vnd.ms-excel.controlproperties+xml"/>
  <Override PartName="/xl/ctrlProps/ctrlProp40.xml" ContentType="application/vnd.ms-excel.controlproperties+xml"/>
  <Override PartName="/xl/drawings/drawing11.xml" ContentType="application/vnd.openxmlformats-officedocument.drawing+xml"/>
  <Override PartName="/xl/ctrlProps/ctrlProp41.xml" ContentType="application/vnd.ms-excel.controlproperties+xml"/>
  <Override PartName="/xl/ctrlProps/ctrlProp42.xml" ContentType="application/vnd.ms-excel.controlproperties+xml"/>
  <Override PartName="/xl/ctrlProps/ctrlProp43.xml" ContentType="application/vnd.ms-excel.controlproperties+xml"/>
  <Override PartName="/xl/ctrlProps/ctrlProp44.xml" ContentType="application/vnd.ms-excel.controlproperties+xml"/>
  <Override PartName="/xl/drawings/drawing12.xml" ContentType="application/vnd.openxmlformats-officedocument.drawing+xml"/>
  <Override PartName="/xl/ctrlProps/ctrlProp45.xml" ContentType="application/vnd.ms-excel.controlproperties+xml"/>
  <Override PartName="/xl/ctrlProps/ctrlProp46.xml" ContentType="application/vnd.ms-excel.controlproperties+xml"/>
  <Override PartName="/xl/ctrlProps/ctrlProp47.xml" ContentType="application/vnd.ms-excel.controlproperties+xml"/>
  <Override PartName="/xl/ctrlProps/ctrlProp48.xml" ContentType="application/vnd.ms-excel.controlproperties+xml"/>
  <Override PartName="/xl/drawings/drawing13.xml" ContentType="application/vnd.openxmlformats-officedocument.drawing+xml"/>
  <Override PartName="/xl/ctrlProps/ctrlProp49.xml" ContentType="application/vnd.ms-excel.controlproperties+xml"/>
  <Override PartName="/xl/ctrlProps/ctrlProp50.xml" ContentType="application/vnd.ms-excel.controlproperties+xml"/>
  <Override PartName="/xl/ctrlProps/ctrlProp51.xml" ContentType="application/vnd.ms-excel.controlproperties+xml"/>
  <Override PartName="/xl/ctrlProps/ctrlProp52.xml" ContentType="application/vnd.ms-excel.controlproperties+xml"/>
  <Override PartName="/xl/drawings/drawing14.xml" ContentType="application/vnd.openxmlformats-officedocument.drawing+xml"/>
  <Override PartName="/xl/ctrlProps/ctrlProp53.xml" ContentType="application/vnd.ms-excel.controlproperties+xml"/>
  <Override PartName="/xl/ctrlProps/ctrlProp54.xml" ContentType="application/vnd.ms-excel.controlproperties+xml"/>
  <Override PartName="/xl/ctrlProps/ctrlProp55.xml" ContentType="application/vnd.ms-excel.controlproperties+xml"/>
  <Override PartName="/xl/ctrlProps/ctrlProp56.xml" ContentType="application/vnd.ms-excel.controlproperties+xml"/>
  <Override PartName="/xl/drawings/drawing15.xml" ContentType="application/vnd.openxmlformats-officedocument.drawing+xml"/>
  <Override PartName="/xl/ctrlProps/ctrlProp57.xml" ContentType="application/vnd.ms-excel.controlproperties+xml"/>
  <Override PartName="/xl/ctrlProps/ctrlProp58.xml" ContentType="application/vnd.ms-excel.controlproperties+xml"/>
  <Override PartName="/xl/ctrlProps/ctrlProp59.xml" ContentType="application/vnd.ms-excel.controlproperties+xml"/>
  <Override PartName="/xl/ctrlProps/ctrlProp60.xml" ContentType="application/vnd.ms-excel.controlproperties+xml"/>
  <Override PartName="/xl/drawings/drawing16.xml" ContentType="application/vnd.openxmlformats-officedocument.drawing+xml"/>
  <Override PartName="/xl/ctrlProps/ctrlProp61.xml" ContentType="application/vnd.ms-excel.controlproperties+xml"/>
  <Override PartName="/xl/ctrlProps/ctrlProp62.xml" ContentType="application/vnd.ms-excel.controlproperties+xml"/>
  <Override PartName="/xl/ctrlProps/ctrlProp63.xml" ContentType="application/vnd.ms-excel.controlproperties+xml"/>
  <Override PartName="/xl/ctrlProps/ctrlProp64.xml" ContentType="application/vnd.ms-excel.controlproperties+xml"/>
  <Override PartName="/xl/drawings/drawing17.xml" ContentType="application/vnd.openxmlformats-officedocument.drawing+xml"/>
  <Override PartName="/xl/ctrlProps/ctrlProp65.xml" ContentType="application/vnd.ms-excel.controlproperties+xml"/>
  <Override PartName="/xl/ctrlProps/ctrlProp66.xml" ContentType="application/vnd.ms-excel.controlproperties+xml"/>
  <Override PartName="/xl/ctrlProps/ctrlProp67.xml" ContentType="application/vnd.ms-excel.controlproperties+xml"/>
  <Override PartName="/xl/ctrlProps/ctrlProp68.xml" ContentType="application/vnd.ms-excel.controlproperties+xml"/>
  <Override PartName="/xl/drawings/drawing18.xml" ContentType="application/vnd.openxmlformats-officedocument.drawing+xml"/>
  <Override PartName="/xl/ctrlProps/ctrlProp69.xml" ContentType="application/vnd.ms-excel.controlproperties+xml"/>
  <Override PartName="/xl/ctrlProps/ctrlProp70.xml" ContentType="application/vnd.ms-excel.controlproperties+xml"/>
  <Override PartName="/xl/ctrlProps/ctrlProp71.xml" ContentType="application/vnd.ms-excel.controlproperties+xml"/>
  <Override PartName="/xl/ctrlProps/ctrlProp72.xml" ContentType="application/vnd.ms-excel.controlproperties+xml"/>
  <Override PartName="/xl/drawings/drawing19.xml" ContentType="application/vnd.openxmlformats-officedocument.drawing+xml"/>
  <Override PartName="/xl/ctrlProps/ctrlProp73.xml" ContentType="application/vnd.ms-excel.controlproperties+xml"/>
  <Override PartName="/xl/ctrlProps/ctrlProp74.xml" ContentType="application/vnd.ms-excel.controlproperties+xml"/>
  <Override PartName="/xl/ctrlProps/ctrlProp75.xml" ContentType="application/vnd.ms-excel.controlproperties+xml"/>
  <Override PartName="/xl/ctrlProps/ctrlProp76.xml" ContentType="application/vnd.ms-excel.controlproperties+xml"/>
  <Override PartName="/xl/drawings/drawing20.xml" ContentType="application/vnd.openxmlformats-officedocument.drawing+xml"/>
  <Override PartName="/xl/ctrlProps/ctrlProp77.xml" ContentType="application/vnd.ms-excel.controlproperties+xml"/>
  <Override PartName="/xl/ctrlProps/ctrlProp78.xml" ContentType="application/vnd.ms-excel.controlproperties+xml"/>
  <Override PartName="/xl/ctrlProps/ctrlProp79.xml" ContentType="application/vnd.ms-excel.controlproperties+xml"/>
  <Override PartName="/xl/ctrlProps/ctrlProp80.xml" ContentType="application/vnd.ms-excel.controlproperties+xml"/>
  <Override PartName="/xl/drawings/drawing21.xml" ContentType="application/vnd.openxmlformats-officedocument.drawing+xml"/>
  <Override PartName="/xl/ctrlProps/ctrlProp81.xml" ContentType="application/vnd.ms-excel.controlproperties+xml"/>
  <Override PartName="/xl/ctrlProps/ctrlProp82.xml" ContentType="application/vnd.ms-excel.controlproperties+xml"/>
  <Override PartName="/xl/ctrlProps/ctrlProp83.xml" ContentType="application/vnd.ms-excel.controlproperties+xml"/>
  <Override PartName="/xl/ctrlProps/ctrlProp84.xml" ContentType="application/vnd.ms-excel.controlproperties+xml"/>
  <Override PartName="/xl/drawings/drawing22.xml" ContentType="application/vnd.openxmlformats-officedocument.drawing+xml"/>
  <Override PartName="/xl/ctrlProps/ctrlProp85.xml" ContentType="application/vnd.ms-excel.controlproperties+xml"/>
  <Override PartName="/xl/ctrlProps/ctrlProp86.xml" ContentType="application/vnd.ms-excel.controlproperties+xml"/>
  <Override PartName="/xl/ctrlProps/ctrlProp87.xml" ContentType="application/vnd.ms-excel.controlproperties+xml"/>
  <Override PartName="/xl/ctrlProps/ctrlProp88.xml" ContentType="application/vnd.ms-excel.controlproperties+xml"/>
  <Override PartName="/xl/drawings/drawing23.xml" ContentType="application/vnd.openxmlformats-officedocument.drawing+xml"/>
  <Override PartName="/xl/ctrlProps/ctrlProp89.xml" ContentType="application/vnd.ms-excel.controlproperties+xml"/>
  <Override PartName="/xl/ctrlProps/ctrlProp90.xml" ContentType="application/vnd.ms-excel.controlproperties+xml"/>
  <Override PartName="/xl/ctrlProps/ctrlProp91.xml" ContentType="application/vnd.ms-excel.controlproperties+xml"/>
  <Override PartName="/xl/ctrlProps/ctrlProp92.xml" ContentType="application/vnd.ms-excel.controlproperties+xml"/>
  <Override PartName="/xl/drawings/drawing24.xml" ContentType="application/vnd.openxmlformats-officedocument.drawing+xml"/>
  <Override PartName="/xl/ctrlProps/ctrlProp93.xml" ContentType="application/vnd.ms-excel.controlproperties+xml"/>
  <Override PartName="/xl/ctrlProps/ctrlProp94.xml" ContentType="application/vnd.ms-excel.controlproperties+xml"/>
  <Override PartName="/xl/ctrlProps/ctrlProp95.xml" ContentType="application/vnd.ms-excel.controlproperties+xml"/>
  <Override PartName="/xl/ctrlProps/ctrlProp96.xml" ContentType="application/vnd.ms-excel.controlproperties+xml"/>
  <Override PartName="/xl/drawings/drawing25.xml" ContentType="application/vnd.openxmlformats-officedocument.drawing+xml"/>
  <Override PartName="/xl/ctrlProps/ctrlProp97.xml" ContentType="application/vnd.ms-excel.controlproperties+xml"/>
  <Override PartName="/xl/ctrlProps/ctrlProp98.xml" ContentType="application/vnd.ms-excel.controlproperties+xml"/>
  <Override PartName="/xl/ctrlProps/ctrlProp99.xml" ContentType="application/vnd.ms-excel.controlproperties+xml"/>
  <Override PartName="/xl/ctrlProps/ctrlProp100.xml" ContentType="application/vnd.ms-excel.controlproperties+xml"/>
  <Override PartName="/xl/drawings/drawing26.xml" ContentType="application/vnd.openxmlformats-officedocument.drawing+xml"/>
  <Override PartName="/xl/ctrlProps/ctrlProp101.xml" ContentType="application/vnd.ms-excel.controlproperties+xml"/>
  <Override PartName="/xl/ctrlProps/ctrlProp102.xml" ContentType="application/vnd.ms-excel.controlproperties+xml"/>
  <Override PartName="/xl/ctrlProps/ctrlProp103.xml" ContentType="application/vnd.ms-excel.controlproperties+xml"/>
  <Override PartName="/xl/ctrlProps/ctrlProp104.xml" ContentType="application/vnd.ms-excel.controlproperties+xml"/>
  <Override PartName="/xl/drawings/drawing27.xml" ContentType="application/vnd.openxmlformats-officedocument.drawing+xml"/>
  <Override PartName="/xl/ctrlProps/ctrlProp105.xml" ContentType="application/vnd.ms-excel.controlproperties+xml"/>
  <Override PartName="/xl/ctrlProps/ctrlProp106.xml" ContentType="application/vnd.ms-excel.controlproperties+xml"/>
  <Override PartName="/xl/ctrlProps/ctrlProp107.xml" ContentType="application/vnd.ms-excel.controlproperties+xml"/>
  <Override PartName="/xl/ctrlProps/ctrlProp108.xml" ContentType="application/vnd.ms-excel.controlproperties+xml"/>
  <Override PartName="/xl/drawings/drawing28.xml" ContentType="application/vnd.openxmlformats-officedocument.drawing+xml"/>
  <Override PartName="/xl/ctrlProps/ctrlProp109.xml" ContentType="application/vnd.ms-excel.controlproperties+xml"/>
  <Override PartName="/xl/ctrlProps/ctrlProp110.xml" ContentType="application/vnd.ms-excel.controlproperties+xml"/>
  <Override PartName="/xl/ctrlProps/ctrlProp111.xml" ContentType="application/vnd.ms-excel.controlproperties+xml"/>
  <Override PartName="/xl/ctrlProps/ctrlProp112.xml" ContentType="application/vnd.ms-excel.controlproperties+xml"/>
  <Override PartName="/xl/drawings/drawing29.xml" ContentType="application/vnd.openxmlformats-officedocument.drawing+xml"/>
  <Override PartName="/xl/ctrlProps/ctrlProp113.xml" ContentType="application/vnd.ms-excel.controlproperties+xml"/>
  <Override PartName="/xl/ctrlProps/ctrlProp114.xml" ContentType="application/vnd.ms-excel.controlproperties+xml"/>
  <Override PartName="/xl/ctrlProps/ctrlProp115.xml" ContentType="application/vnd.ms-excel.controlproperties+xml"/>
  <Override PartName="/xl/ctrlProps/ctrlProp116.xml" ContentType="application/vnd.ms-excel.controlproperties+xml"/>
  <Override PartName="/xl/drawings/drawing30.xml" ContentType="application/vnd.openxmlformats-officedocument.drawing+xml"/>
  <Override PartName="/xl/ctrlProps/ctrlProp117.xml" ContentType="application/vnd.ms-excel.controlproperties+xml"/>
  <Override PartName="/xl/ctrlProps/ctrlProp118.xml" ContentType="application/vnd.ms-excel.controlproperties+xml"/>
  <Override PartName="/xl/ctrlProps/ctrlProp119.xml" ContentType="application/vnd.ms-excel.controlproperties+xml"/>
  <Override PartName="/xl/ctrlProps/ctrlProp120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1425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juwpe\OneDrive\Trampolins\Juiz\Cartas_Competição\Projeto_Automaticas_2019\EnvioFGP\"/>
    </mc:Choice>
  </mc:AlternateContent>
  <xr:revisionPtr revIDLastSave="0" documentId="13_ncr:1_{57265693-62F3-459F-BE1D-0C683565DDD6}" xr6:coauthVersionLast="43" xr6:coauthVersionMax="43" xr10:uidLastSave="{00000000-0000-0000-0000-000000000000}"/>
  <bookViews>
    <workbookView xWindow="-98" yWindow="-98" windowWidth="20715" windowHeight="13276" tabRatio="796" xr2:uid="{00000000-000D-0000-FFFF-FFFF00000000}"/>
  </bookViews>
  <sheets>
    <sheet name="Base" sheetId="4" r:id="rId1"/>
    <sheet name="1" sheetId="36" r:id="rId2"/>
    <sheet name="2" sheetId="68" r:id="rId3"/>
    <sheet name="3" sheetId="69" r:id="rId4"/>
    <sheet name="4" sheetId="70" r:id="rId5"/>
    <sheet name="5" sheetId="71" r:id="rId6"/>
    <sheet name="6" sheetId="72" r:id="rId7"/>
    <sheet name="7" sheetId="73" r:id="rId8"/>
    <sheet name="8" sheetId="74" r:id="rId9"/>
    <sheet name="9" sheetId="75" r:id="rId10"/>
    <sheet name="10" sheetId="76" r:id="rId11"/>
    <sheet name="11" sheetId="77" r:id="rId12"/>
    <sheet name="12" sheetId="78" r:id="rId13"/>
    <sheet name="13" sheetId="79" r:id="rId14"/>
    <sheet name="14" sheetId="80" r:id="rId15"/>
    <sheet name="15" sheetId="81" r:id="rId16"/>
    <sheet name="16" sheetId="82" r:id="rId17"/>
    <sheet name="17" sheetId="83" r:id="rId18"/>
    <sheet name="18" sheetId="84" r:id="rId19"/>
    <sheet name="19" sheetId="85" r:id="rId20"/>
    <sheet name="20" sheetId="86" r:id="rId21"/>
    <sheet name="21" sheetId="87" r:id="rId22"/>
    <sheet name="22" sheetId="88" r:id="rId23"/>
    <sheet name="23" sheetId="89" r:id="rId24"/>
    <sheet name="24" sheetId="90" r:id="rId25"/>
    <sheet name="25" sheetId="91" r:id="rId26"/>
    <sheet name="26" sheetId="92" r:id="rId27"/>
    <sheet name="27" sheetId="93" r:id="rId28"/>
    <sheet name="28" sheetId="94" r:id="rId29"/>
    <sheet name="29" sheetId="95" r:id="rId30"/>
    <sheet name="30" sheetId="96" r:id="rId31"/>
  </sheets>
  <definedNames>
    <definedName name="_xlnm._FilterDatabase" localSheetId="0" hidden="1">Base!$C$2:$I$32</definedName>
    <definedName name="_xlnm.Print_Area" localSheetId="1">'1'!$A$1:$Q$40</definedName>
    <definedName name="_xlnm.Print_Area" localSheetId="10">'10'!$A$1:$Q$40</definedName>
    <definedName name="_xlnm.Print_Area" localSheetId="11">'11'!$A$1:$Q$40</definedName>
    <definedName name="_xlnm.Print_Area" localSheetId="12">'12'!$A$1:$Q$40</definedName>
    <definedName name="_xlnm.Print_Area" localSheetId="13">'13'!$A$1:$Q$40</definedName>
    <definedName name="_xlnm.Print_Area" localSheetId="14">'14'!$A$1:$Q$40</definedName>
    <definedName name="_xlnm.Print_Area" localSheetId="15">'15'!$A$1:$Q$40</definedName>
    <definedName name="_xlnm.Print_Area" localSheetId="16">'16'!$A$1:$Q$40</definedName>
    <definedName name="_xlnm.Print_Area" localSheetId="17">'17'!$A$1:$Q$40</definedName>
    <definedName name="_xlnm.Print_Area" localSheetId="18">'18'!$A$1:$Q$40</definedName>
    <definedName name="_xlnm.Print_Area" localSheetId="19">'19'!$A$1:$Q$40</definedName>
    <definedName name="_xlnm.Print_Area" localSheetId="2">'2'!$A$1:$Q$40</definedName>
    <definedName name="_xlnm.Print_Area" localSheetId="20">'20'!$A$1:$Q$40</definedName>
    <definedName name="_xlnm.Print_Area" localSheetId="21">'21'!$A$1:$Q$40</definedName>
    <definedName name="_xlnm.Print_Area" localSheetId="22">'22'!$A$1:$Q$40</definedName>
    <definedName name="_xlnm.Print_Area" localSheetId="23">'23'!$A$1:$Q$40</definedName>
    <definedName name="_xlnm.Print_Area" localSheetId="24">'24'!$A$1:$Q$40</definedName>
    <definedName name="_xlnm.Print_Area" localSheetId="25">'25'!$A$1:$Q$40</definedName>
    <definedName name="_xlnm.Print_Area" localSheetId="26">'26'!$A$1:$Q$40</definedName>
    <definedName name="_xlnm.Print_Area" localSheetId="27">'27'!$A$1:$Q$40</definedName>
    <definedName name="_xlnm.Print_Area" localSheetId="28">'28'!$A$1:$Q$40</definedName>
    <definedName name="_xlnm.Print_Area" localSheetId="29">'29'!$A$1:$Q$40</definedName>
    <definedName name="_xlnm.Print_Area" localSheetId="3">'3'!$A$1:$Q$40</definedName>
    <definedName name="_xlnm.Print_Area" localSheetId="30">'30'!$A$1:$Q$40</definedName>
    <definedName name="_xlnm.Print_Area" localSheetId="4">'4'!$A$1:$Q$40</definedName>
    <definedName name="_xlnm.Print_Area" localSheetId="5">'5'!$A$1:$Q$40</definedName>
    <definedName name="_xlnm.Print_Area" localSheetId="6">'6'!$A$1:$Q$40</definedName>
    <definedName name="_xlnm.Print_Area" localSheetId="7">'7'!$A$1:$Q$40</definedName>
    <definedName name="_xlnm.Print_Area" localSheetId="8">'8'!$A$1:$Q$40</definedName>
    <definedName name="_xlnm.Print_Area" localSheetId="9">'9'!$A$1:$Q$40</definedName>
  </definedNames>
  <calcPr calcId="191029" concurrentCalc="0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D29" i="36" l="1"/>
  <c r="D15" i="36"/>
  <c r="L11" i="36"/>
  <c r="L13" i="36"/>
  <c r="L13" i="68"/>
  <c r="L13" i="69"/>
  <c r="L13" i="70"/>
  <c r="L13" i="71"/>
  <c r="L13" i="72"/>
  <c r="L13" i="73"/>
  <c r="L13" i="74"/>
  <c r="L13" i="75"/>
  <c r="L13" i="76"/>
  <c r="L13" i="77"/>
  <c r="L13" i="78"/>
  <c r="L13" i="79"/>
  <c r="L13" i="80"/>
  <c r="L13" i="81"/>
  <c r="L13" i="82"/>
  <c r="L13" i="83"/>
  <c r="L13" i="84"/>
  <c r="L13" i="85"/>
  <c r="L13" i="86"/>
  <c r="L13" i="87"/>
  <c r="L13" i="88"/>
  <c r="L13" i="89"/>
  <c r="L13" i="90"/>
  <c r="L13" i="91"/>
  <c r="L13" i="92"/>
  <c r="L13" i="93"/>
  <c r="L13" i="94"/>
  <c r="L13" i="95"/>
  <c r="L13" i="96"/>
  <c r="M34" i="96"/>
  <c r="P34" i="96"/>
  <c r="L34" i="96"/>
  <c r="D34" i="96"/>
  <c r="G34" i="96"/>
  <c r="C34" i="96"/>
  <c r="M33" i="96"/>
  <c r="P33" i="96"/>
  <c r="L33" i="96"/>
  <c r="D33" i="96"/>
  <c r="G33" i="96"/>
  <c r="C33" i="96"/>
  <c r="M32" i="96"/>
  <c r="P32" i="96"/>
  <c r="L32" i="96"/>
  <c r="D32" i="96"/>
  <c r="G32" i="96"/>
  <c r="C32" i="96"/>
  <c r="M31" i="96"/>
  <c r="P31" i="96"/>
  <c r="L31" i="96"/>
  <c r="D31" i="96"/>
  <c r="G31" i="96"/>
  <c r="C31" i="96"/>
  <c r="M30" i="96"/>
  <c r="P30" i="96"/>
  <c r="L30" i="96"/>
  <c r="D30" i="96"/>
  <c r="G30" i="96"/>
  <c r="C30" i="96"/>
  <c r="M29" i="96"/>
  <c r="P29" i="96"/>
  <c r="L29" i="96"/>
  <c r="D29" i="96"/>
  <c r="G29" i="96"/>
  <c r="C29" i="96"/>
  <c r="M28" i="96"/>
  <c r="P28" i="96"/>
  <c r="L28" i="96"/>
  <c r="D28" i="96"/>
  <c r="G28" i="96"/>
  <c r="C28" i="96"/>
  <c r="M27" i="96"/>
  <c r="P27" i="96"/>
  <c r="L27" i="96"/>
  <c r="D27" i="96"/>
  <c r="G27" i="96"/>
  <c r="C27" i="96"/>
  <c r="M26" i="96"/>
  <c r="P26" i="96"/>
  <c r="L26" i="96"/>
  <c r="D26" i="96"/>
  <c r="G26" i="96"/>
  <c r="C26" i="96"/>
  <c r="M25" i="96"/>
  <c r="P25" i="96"/>
  <c r="L25" i="96"/>
  <c r="D25" i="96"/>
  <c r="G25" i="96"/>
  <c r="C25" i="96"/>
  <c r="C21" i="96" a="1"/>
  <c r="C21" i="96"/>
  <c r="M20" i="96"/>
  <c r="P20" i="96"/>
  <c r="L20" i="96"/>
  <c r="G20" i="96"/>
  <c r="D20" i="96"/>
  <c r="M19" i="96"/>
  <c r="P19" i="96"/>
  <c r="L19" i="96"/>
  <c r="G19" i="96"/>
  <c r="D19" i="96"/>
  <c r="M18" i="96"/>
  <c r="P18" i="96"/>
  <c r="L18" i="96"/>
  <c r="G18" i="96"/>
  <c r="D18" i="96"/>
  <c r="M17" i="96"/>
  <c r="P17" i="96"/>
  <c r="L17" i="96"/>
  <c r="G17" i="96"/>
  <c r="D17" i="96"/>
  <c r="M16" i="96"/>
  <c r="P16" i="96"/>
  <c r="L16" i="96"/>
  <c r="G16" i="96"/>
  <c r="D16" i="96"/>
  <c r="M15" i="96"/>
  <c r="P15" i="96"/>
  <c r="L15" i="96"/>
  <c r="G15" i="96"/>
  <c r="D15" i="96"/>
  <c r="M14" i="96"/>
  <c r="P14" i="96"/>
  <c r="L14" i="96"/>
  <c r="G14" i="96"/>
  <c r="D14" i="96"/>
  <c r="M13" i="96"/>
  <c r="P13" i="96"/>
  <c r="G13" i="96"/>
  <c r="D13" i="96"/>
  <c r="M12" i="96"/>
  <c r="P12" i="96"/>
  <c r="L12" i="96"/>
  <c r="G12" i="96"/>
  <c r="D12" i="96"/>
  <c r="M11" i="96"/>
  <c r="P11" i="96"/>
  <c r="L11" i="96"/>
  <c r="G11" i="96"/>
  <c r="D11" i="96"/>
  <c r="N6" i="96"/>
  <c r="Q5" i="96"/>
  <c r="N5" i="96"/>
  <c r="L5" i="96"/>
  <c r="J5" i="96"/>
  <c r="Q4" i="96"/>
  <c r="A4" i="96"/>
  <c r="A3" i="96"/>
  <c r="M34" i="95"/>
  <c r="P34" i="95"/>
  <c r="L34" i="95"/>
  <c r="D34" i="95"/>
  <c r="G34" i="95"/>
  <c r="C34" i="95"/>
  <c r="M33" i="95"/>
  <c r="P33" i="95"/>
  <c r="L33" i="95"/>
  <c r="D33" i="95"/>
  <c r="G33" i="95"/>
  <c r="C33" i="95"/>
  <c r="M32" i="95"/>
  <c r="P32" i="95"/>
  <c r="L32" i="95"/>
  <c r="D32" i="95"/>
  <c r="G32" i="95"/>
  <c r="C32" i="95"/>
  <c r="M31" i="95"/>
  <c r="P31" i="95"/>
  <c r="L31" i="95"/>
  <c r="D31" i="95"/>
  <c r="G31" i="95"/>
  <c r="C31" i="95"/>
  <c r="M30" i="95"/>
  <c r="P30" i="95"/>
  <c r="L30" i="95"/>
  <c r="D30" i="95"/>
  <c r="G30" i="95"/>
  <c r="C30" i="95"/>
  <c r="M29" i="95"/>
  <c r="P29" i="95"/>
  <c r="L29" i="95"/>
  <c r="D29" i="95"/>
  <c r="G29" i="95"/>
  <c r="C29" i="95"/>
  <c r="M28" i="95"/>
  <c r="P28" i="95"/>
  <c r="L28" i="95"/>
  <c r="D28" i="95"/>
  <c r="G28" i="95"/>
  <c r="C28" i="95"/>
  <c r="M27" i="95"/>
  <c r="P27" i="95"/>
  <c r="L27" i="95"/>
  <c r="D27" i="95"/>
  <c r="G27" i="95"/>
  <c r="C27" i="95"/>
  <c r="M26" i="95"/>
  <c r="P26" i="95"/>
  <c r="L26" i="95"/>
  <c r="D26" i="95"/>
  <c r="G26" i="95"/>
  <c r="C26" i="95"/>
  <c r="M25" i="95"/>
  <c r="P25" i="95"/>
  <c r="L25" i="95"/>
  <c r="D25" i="95"/>
  <c r="G25" i="95"/>
  <c r="C25" i="95"/>
  <c r="C21" i="95" a="1"/>
  <c r="C21" i="95"/>
  <c r="M20" i="95"/>
  <c r="P20" i="95"/>
  <c r="L20" i="95"/>
  <c r="G20" i="95"/>
  <c r="D20" i="95"/>
  <c r="M19" i="95"/>
  <c r="P19" i="95"/>
  <c r="L19" i="95"/>
  <c r="G19" i="95"/>
  <c r="D19" i="95"/>
  <c r="M18" i="95"/>
  <c r="P18" i="95"/>
  <c r="L18" i="95"/>
  <c r="G18" i="95"/>
  <c r="D18" i="95"/>
  <c r="M17" i="95"/>
  <c r="P17" i="95"/>
  <c r="L17" i="95"/>
  <c r="G17" i="95"/>
  <c r="D17" i="95"/>
  <c r="M16" i="95"/>
  <c r="P16" i="95"/>
  <c r="L16" i="95"/>
  <c r="G16" i="95"/>
  <c r="D16" i="95"/>
  <c r="M15" i="95"/>
  <c r="P15" i="95"/>
  <c r="L15" i="95"/>
  <c r="G15" i="95"/>
  <c r="D15" i="95"/>
  <c r="M14" i="95"/>
  <c r="P14" i="95"/>
  <c r="L14" i="95"/>
  <c r="G14" i="95"/>
  <c r="D14" i="95"/>
  <c r="M13" i="95"/>
  <c r="P13" i="95"/>
  <c r="G13" i="95"/>
  <c r="D13" i="95"/>
  <c r="M12" i="95"/>
  <c r="P12" i="95"/>
  <c r="L12" i="95"/>
  <c r="G12" i="95"/>
  <c r="D12" i="95"/>
  <c r="M11" i="95"/>
  <c r="P11" i="95"/>
  <c r="L11" i="95"/>
  <c r="G11" i="95"/>
  <c r="D11" i="95"/>
  <c r="N6" i="95"/>
  <c r="Q5" i="95"/>
  <c r="N5" i="95"/>
  <c r="L5" i="95"/>
  <c r="J5" i="95"/>
  <c r="Q4" i="95"/>
  <c r="A4" i="95"/>
  <c r="A3" i="95"/>
  <c r="M34" i="94"/>
  <c r="P34" i="94"/>
  <c r="L34" i="94"/>
  <c r="D34" i="94"/>
  <c r="G34" i="94"/>
  <c r="C34" i="94"/>
  <c r="M33" i="94"/>
  <c r="P33" i="94"/>
  <c r="L33" i="94"/>
  <c r="D33" i="94"/>
  <c r="G33" i="94"/>
  <c r="C33" i="94"/>
  <c r="M32" i="94"/>
  <c r="P32" i="94"/>
  <c r="L32" i="94"/>
  <c r="D32" i="94"/>
  <c r="G32" i="94"/>
  <c r="C32" i="94"/>
  <c r="M31" i="94"/>
  <c r="P31" i="94"/>
  <c r="L31" i="94"/>
  <c r="D31" i="94"/>
  <c r="G31" i="94"/>
  <c r="C31" i="94"/>
  <c r="M30" i="94"/>
  <c r="P30" i="94"/>
  <c r="L30" i="94"/>
  <c r="D30" i="94"/>
  <c r="G30" i="94"/>
  <c r="C30" i="94"/>
  <c r="M29" i="94"/>
  <c r="P29" i="94"/>
  <c r="L29" i="94"/>
  <c r="D29" i="94"/>
  <c r="G29" i="94"/>
  <c r="C29" i="94"/>
  <c r="M28" i="94"/>
  <c r="P28" i="94"/>
  <c r="L28" i="94"/>
  <c r="D28" i="94"/>
  <c r="G28" i="94"/>
  <c r="C28" i="94"/>
  <c r="M27" i="94"/>
  <c r="P27" i="94"/>
  <c r="L27" i="94"/>
  <c r="D27" i="94"/>
  <c r="G27" i="94"/>
  <c r="C27" i="94"/>
  <c r="M26" i="94"/>
  <c r="P26" i="94"/>
  <c r="L26" i="94"/>
  <c r="D26" i="94"/>
  <c r="G26" i="94"/>
  <c r="C26" i="94"/>
  <c r="M25" i="94"/>
  <c r="P25" i="94"/>
  <c r="L25" i="94"/>
  <c r="D25" i="94"/>
  <c r="G25" i="94"/>
  <c r="C25" i="94"/>
  <c r="C21" i="94" a="1"/>
  <c r="C21" i="94"/>
  <c r="M20" i="94"/>
  <c r="P20" i="94"/>
  <c r="L20" i="94"/>
  <c r="G20" i="94"/>
  <c r="D20" i="94"/>
  <c r="M19" i="94"/>
  <c r="P19" i="94"/>
  <c r="L19" i="94"/>
  <c r="G19" i="94"/>
  <c r="D19" i="94"/>
  <c r="M18" i="94"/>
  <c r="P18" i="94"/>
  <c r="L18" i="94"/>
  <c r="G18" i="94"/>
  <c r="D18" i="94"/>
  <c r="M17" i="94"/>
  <c r="P17" i="94"/>
  <c r="L17" i="94"/>
  <c r="G17" i="94"/>
  <c r="D17" i="94"/>
  <c r="M16" i="94"/>
  <c r="P16" i="94"/>
  <c r="L16" i="94"/>
  <c r="G16" i="94"/>
  <c r="D16" i="94"/>
  <c r="M15" i="94"/>
  <c r="P15" i="94"/>
  <c r="L15" i="94"/>
  <c r="G15" i="94"/>
  <c r="D15" i="94"/>
  <c r="M14" i="94"/>
  <c r="P14" i="94"/>
  <c r="L14" i="94"/>
  <c r="G14" i="94"/>
  <c r="D14" i="94"/>
  <c r="M13" i="94"/>
  <c r="P13" i="94"/>
  <c r="G13" i="94"/>
  <c r="D13" i="94"/>
  <c r="M12" i="94"/>
  <c r="P12" i="94"/>
  <c r="L12" i="94"/>
  <c r="G12" i="94"/>
  <c r="D12" i="94"/>
  <c r="M11" i="94"/>
  <c r="P11" i="94"/>
  <c r="L11" i="94"/>
  <c r="G11" i="94"/>
  <c r="D11" i="94"/>
  <c r="N6" i="94"/>
  <c r="Q5" i="94"/>
  <c r="N5" i="94"/>
  <c r="L5" i="94"/>
  <c r="J5" i="94"/>
  <c r="Q4" i="94"/>
  <c r="A4" i="94"/>
  <c r="A3" i="94"/>
  <c r="M34" i="93"/>
  <c r="P34" i="93"/>
  <c r="L34" i="93"/>
  <c r="D34" i="93"/>
  <c r="G34" i="93"/>
  <c r="C34" i="93"/>
  <c r="M33" i="93"/>
  <c r="P33" i="93"/>
  <c r="L33" i="93"/>
  <c r="D33" i="93"/>
  <c r="G33" i="93"/>
  <c r="C33" i="93"/>
  <c r="M32" i="93"/>
  <c r="P32" i="93"/>
  <c r="L32" i="93"/>
  <c r="D32" i="93"/>
  <c r="G32" i="93"/>
  <c r="C32" i="93"/>
  <c r="M31" i="93"/>
  <c r="P31" i="93"/>
  <c r="L31" i="93"/>
  <c r="D31" i="93"/>
  <c r="G31" i="93"/>
  <c r="C31" i="93"/>
  <c r="M30" i="93"/>
  <c r="P30" i="93"/>
  <c r="L30" i="93"/>
  <c r="D30" i="93"/>
  <c r="G30" i="93"/>
  <c r="C30" i="93"/>
  <c r="M29" i="93"/>
  <c r="P29" i="93"/>
  <c r="L29" i="93"/>
  <c r="D29" i="93"/>
  <c r="G29" i="93"/>
  <c r="C29" i="93"/>
  <c r="M28" i="93"/>
  <c r="P28" i="93"/>
  <c r="L28" i="93"/>
  <c r="D28" i="93"/>
  <c r="G28" i="93"/>
  <c r="C28" i="93"/>
  <c r="M27" i="93"/>
  <c r="P27" i="93"/>
  <c r="L27" i="93"/>
  <c r="D27" i="93"/>
  <c r="G27" i="93"/>
  <c r="C27" i="93"/>
  <c r="M26" i="93"/>
  <c r="P26" i="93"/>
  <c r="L26" i="93"/>
  <c r="D26" i="93"/>
  <c r="G26" i="93"/>
  <c r="C26" i="93"/>
  <c r="M25" i="93"/>
  <c r="P25" i="93"/>
  <c r="L25" i="93"/>
  <c r="D25" i="93"/>
  <c r="G25" i="93"/>
  <c r="C25" i="93"/>
  <c r="C21" i="93" a="1"/>
  <c r="C21" i="93"/>
  <c r="M20" i="93"/>
  <c r="P20" i="93"/>
  <c r="L20" i="93"/>
  <c r="G20" i="93"/>
  <c r="D20" i="93"/>
  <c r="M19" i="93"/>
  <c r="P19" i="93"/>
  <c r="L19" i="93"/>
  <c r="G19" i="93"/>
  <c r="D19" i="93"/>
  <c r="M18" i="93"/>
  <c r="P18" i="93"/>
  <c r="L18" i="93"/>
  <c r="G18" i="93"/>
  <c r="D18" i="93"/>
  <c r="M17" i="93"/>
  <c r="P17" i="93"/>
  <c r="L17" i="93"/>
  <c r="G17" i="93"/>
  <c r="D17" i="93"/>
  <c r="M16" i="93"/>
  <c r="P16" i="93"/>
  <c r="L16" i="93"/>
  <c r="G16" i="93"/>
  <c r="D16" i="93"/>
  <c r="M15" i="93"/>
  <c r="P15" i="93"/>
  <c r="L15" i="93"/>
  <c r="G15" i="93"/>
  <c r="D15" i="93"/>
  <c r="M14" i="93"/>
  <c r="P14" i="93"/>
  <c r="L14" i="93"/>
  <c r="G14" i="93"/>
  <c r="D14" i="93"/>
  <c r="M13" i="93"/>
  <c r="P13" i="93"/>
  <c r="G13" i="93"/>
  <c r="D13" i="93"/>
  <c r="M12" i="93"/>
  <c r="P12" i="93"/>
  <c r="L12" i="93"/>
  <c r="G12" i="93"/>
  <c r="D12" i="93"/>
  <c r="M11" i="93"/>
  <c r="P11" i="93"/>
  <c r="L11" i="93"/>
  <c r="G11" i="93"/>
  <c r="D11" i="93"/>
  <c r="N6" i="93"/>
  <c r="Q5" i="93"/>
  <c r="N5" i="93"/>
  <c r="L5" i="93"/>
  <c r="J5" i="93"/>
  <c r="Q4" i="93"/>
  <c r="A4" i="93"/>
  <c r="A3" i="93"/>
  <c r="M34" i="92"/>
  <c r="P34" i="92"/>
  <c r="L34" i="92"/>
  <c r="D34" i="92"/>
  <c r="G34" i="92"/>
  <c r="C34" i="92"/>
  <c r="M33" i="92"/>
  <c r="P33" i="92"/>
  <c r="L33" i="92"/>
  <c r="D33" i="92"/>
  <c r="G33" i="92"/>
  <c r="C33" i="92"/>
  <c r="M32" i="92"/>
  <c r="P32" i="92"/>
  <c r="L32" i="92"/>
  <c r="D32" i="92"/>
  <c r="G32" i="92"/>
  <c r="C32" i="92"/>
  <c r="M31" i="92"/>
  <c r="P31" i="92"/>
  <c r="L31" i="92"/>
  <c r="D31" i="92"/>
  <c r="G31" i="92"/>
  <c r="C31" i="92"/>
  <c r="M30" i="92"/>
  <c r="P30" i="92"/>
  <c r="L30" i="92"/>
  <c r="D30" i="92"/>
  <c r="G30" i="92"/>
  <c r="C30" i="92"/>
  <c r="M29" i="92"/>
  <c r="P29" i="92"/>
  <c r="L29" i="92"/>
  <c r="D29" i="92"/>
  <c r="G29" i="92"/>
  <c r="C29" i="92"/>
  <c r="M28" i="92"/>
  <c r="P28" i="92"/>
  <c r="L28" i="92"/>
  <c r="D28" i="92"/>
  <c r="G28" i="92"/>
  <c r="C28" i="92"/>
  <c r="M27" i="92"/>
  <c r="P27" i="92"/>
  <c r="L27" i="92"/>
  <c r="D27" i="92"/>
  <c r="G27" i="92"/>
  <c r="C27" i="92"/>
  <c r="M26" i="92"/>
  <c r="P26" i="92"/>
  <c r="L26" i="92"/>
  <c r="D26" i="92"/>
  <c r="G26" i="92"/>
  <c r="C26" i="92"/>
  <c r="M25" i="92"/>
  <c r="P25" i="92"/>
  <c r="L25" i="92"/>
  <c r="D25" i="92"/>
  <c r="G25" i="92"/>
  <c r="C25" i="92"/>
  <c r="C21" i="92" a="1"/>
  <c r="C21" i="92"/>
  <c r="M20" i="92"/>
  <c r="P20" i="92"/>
  <c r="L20" i="92"/>
  <c r="G20" i="92"/>
  <c r="D20" i="92"/>
  <c r="M19" i="92"/>
  <c r="P19" i="92"/>
  <c r="L19" i="92"/>
  <c r="G19" i="92"/>
  <c r="D19" i="92"/>
  <c r="M18" i="92"/>
  <c r="P18" i="92"/>
  <c r="L18" i="92"/>
  <c r="G18" i="92"/>
  <c r="D18" i="92"/>
  <c r="M17" i="92"/>
  <c r="P17" i="92"/>
  <c r="L17" i="92"/>
  <c r="G17" i="92"/>
  <c r="D17" i="92"/>
  <c r="M16" i="92"/>
  <c r="P16" i="92"/>
  <c r="L16" i="92"/>
  <c r="G16" i="92"/>
  <c r="D16" i="92"/>
  <c r="M15" i="92"/>
  <c r="P15" i="92"/>
  <c r="L15" i="92"/>
  <c r="G15" i="92"/>
  <c r="D15" i="92"/>
  <c r="M14" i="92"/>
  <c r="P14" i="92"/>
  <c r="L14" i="92"/>
  <c r="G14" i="92"/>
  <c r="D14" i="92"/>
  <c r="M13" i="92"/>
  <c r="P13" i="92"/>
  <c r="G13" i="92"/>
  <c r="D13" i="92"/>
  <c r="M12" i="92"/>
  <c r="P12" i="92"/>
  <c r="L12" i="92"/>
  <c r="G12" i="92"/>
  <c r="D12" i="92"/>
  <c r="M11" i="92"/>
  <c r="P11" i="92"/>
  <c r="L11" i="92"/>
  <c r="G11" i="92"/>
  <c r="D11" i="92"/>
  <c r="N6" i="92"/>
  <c r="Q5" i="92"/>
  <c r="N5" i="92"/>
  <c r="L5" i="92"/>
  <c r="J5" i="92"/>
  <c r="Q4" i="92"/>
  <c r="A4" i="92"/>
  <c r="A3" i="92"/>
  <c r="M34" i="91"/>
  <c r="P34" i="91"/>
  <c r="L34" i="91"/>
  <c r="D34" i="91"/>
  <c r="G34" i="91"/>
  <c r="C34" i="91"/>
  <c r="M33" i="91"/>
  <c r="P33" i="91"/>
  <c r="L33" i="91"/>
  <c r="D33" i="91"/>
  <c r="G33" i="91"/>
  <c r="C33" i="91"/>
  <c r="M32" i="91"/>
  <c r="P32" i="91"/>
  <c r="L32" i="91"/>
  <c r="D32" i="91"/>
  <c r="G32" i="91"/>
  <c r="C32" i="91"/>
  <c r="M31" i="91"/>
  <c r="P31" i="91"/>
  <c r="L31" i="91"/>
  <c r="D31" i="91"/>
  <c r="G31" i="91"/>
  <c r="C31" i="91"/>
  <c r="M30" i="91"/>
  <c r="P30" i="91"/>
  <c r="L30" i="91"/>
  <c r="D30" i="91"/>
  <c r="G30" i="91"/>
  <c r="C30" i="91"/>
  <c r="M29" i="91"/>
  <c r="P29" i="91"/>
  <c r="L29" i="91"/>
  <c r="D29" i="91"/>
  <c r="G29" i="91"/>
  <c r="C29" i="91"/>
  <c r="M28" i="91"/>
  <c r="P28" i="91"/>
  <c r="L28" i="91"/>
  <c r="D28" i="91"/>
  <c r="G28" i="91"/>
  <c r="C28" i="91"/>
  <c r="M27" i="91"/>
  <c r="P27" i="91"/>
  <c r="L27" i="91"/>
  <c r="D27" i="91"/>
  <c r="G27" i="91"/>
  <c r="C27" i="91"/>
  <c r="M26" i="91"/>
  <c r="P26" i="91"/>
  <c r="L26" i="91"/>
  <c r="D26" i="91"/>
  <c r="G26" i="91"/>
  <c r="C26" i="91"/>
  <c r="M25" i="91"/>
  <c r="P25" i="91"/>
  <c r="L25" i="91"/>
  <c r="D25" i="91"/>
  <c r="G25" i="91"/>
  <c r="C25" i="91"/>
  <c r="C21" i="91" a="1"/>
  <c r="C21" i="91"/>
  <c r="M20" i="91"/>
  <c r="P20" i="91"/>
  <c r="L20" i="91"/>
  <c r="G20" i="91"/>
  <c r="D20" i="91"/>
  <c r="M19" i="91"/>
  <c r="P19" i="91"/>
  <c r="L19" i="91"/>
  <c r="G19" i="91"/>
  <c r="D19" i="91"/>
  <c r="M18" i="91"/>
  <c r="P18" i="91"/>
  <c r="L18" i="91"/>
  <c r="G18" i="91"/>
  <c r="D18" i="91"/>
  <c r="M17" i="91"/>
  <c r="P17" i="91"/>
  <c r="L17" i="91"/>
  <c r="G17" i="91"/>
  <c r="D17" i="91"/>
  <c r="M16" i="91"/>
  <c r="P16" i="91"/>
  <c r="L16" i="91"/>
  <c r="G16" i="91"/>
  <c r="D16" i="91"/>
  <c r="M15" i="91"/>
  <c r="P15" i="91"/>
  <c r="L15" i="91"/>
  <c r="G15" i="91"/>
  <c r="D15" i="91"/>
  <c r="M14" i="91"/>
  <c r="P14" i="91"/>
  <c r="L14" i="91"/>
  <c r="G14" i="91"/>
  <c r="D14" i="91"/>
  <c r="M13" i="91"/>
  <c r="P13" i="91"/>
  <c r="G13" i="91"/>
  <c r="D13" i="91"/>
  <c r="M12" i="91"/>
  <c r="P12" i="91"/>
  <c r="L12" i="91"/>
  <c r="G12" i="91"/>
  <c r="D12" i="91"/>
  <c r="M11" i="91"/>
  <c r="P11" i="91"/>
  <c r="L11" i="91"/>
  <c r="G11" i="91"/>
  <c r="D11" i="91"/>
  <c r="N6" i="91"/>
  <c r="Q5" i="91"/>
  <c r="N5" i="91"/>
  <c r="L5" i="91"/>
  <c r="J5" i="91"/>
  <c r="Q4" i="91"/>
  <c r="A4" i="91"/>
  <c r="A3" i="91"/>
  <c r="M34" i="90"/>
  <c r="P34" i="90"/>
  <c r="L34" i="90"/>
  <c r="D34" i="90"/>
  <c r="G34" i="90"/>
  <c r="C34" i="90"/>
  <c r="M33" i="90"/>
  <c r="P33" i="90"/>
  <c r="L33" i="90"/>
  <c r="D33" i="90"/>
  <c r="G33" i="90"/>
  <c r="C33" i="90"/>
  <c r="M32" i="90"/>
  <c r="P32" i="90"/>
  <c r="L32" i="90"/>
  <c r="D32" i="90"/>
  <c r="G32" i="90"/>
  <c r="C32" i="90"/>
  <c r="M31" i="90"/>
  <c r="P31" i="90"/>
  <c r="L31" i="90"/>
  <c r="D31" i="90"/>
  <c r="G31" i="90"/>
  <c r="C31" i="90"/>
  <c r="M30" i="90"/>
  <c r="P30" i="90"/>
  <c r="L30" i="90"/>
  <c r="D30" i="90"/>
  <c r="G30" i="90"/>
  <c r="C30" i="90"/>
  <c r="M29" i="90"/>
  <c r="P29" i="90"/>
  <c r="L29" i="90"/>
  <c r="D29" i="90"/>
  <c r="G29" i="90"/>
  <c r="C29" i="90"/>
  <c r="M28" i="90"/>
  <c r="P28" i="90"/>
  <c r="L28" i="90"/>
  <c r="D28" i="90"/>
  <c r="G28" i="90"/>
  <c r="C28" i="90"/>
  <c r="M27" i="90"/>
  <c r="P27" i="90"/>
  <c r="L27" i="90"/>
  <c r="D27" i="90"/>
  <c r="G27" i="90"/>
  <c r="C27" i="90"/>
  <c r="M26" i="90"/>
  <c r="P26" i="90"/>
  <c r="L26" i="90"/>
  <c r="D26" i="90"/>
  <c r="G26" i="90"/>
  <c r="C26" i="90"/>
  <c r="M25" i="90"/>
  <c r="P25" i="90"/>
  <c r="L25" i="90"/>
  <c r="D25" i="90"/>
  <c r="G25" i="90"/>
  <c r="C25" i="90"/>
  <c r="C21" i="90" a="1"/>
  <c r="C21" i="90"/>
  <c r="M20" i="90"/>
  <c r="P20" i="90"/>
  <c r="L20" i="90"/>
  <c r="G20" i="90"/>
  <c r="D20" i="90"/>
  <c r="M19" i="90"/>
  <c r="P19" i="90"/>
  <c r="L19" i="90"/>
  <c r="G19" i="90"/>
  <c r="D19" i="90"/>
  <c r="M18" i="90"/>
  <c r="P18" i="90"/>
  <c r="L18" i="90"/>
  <c r="G18" i="90"/>
  <c r="D18" i="90"/>
  <c r="M17" i="90"/>
  <c r="P17" i="90"/>
  <c r="L17" i="90"/>
  <c r="G17" i="90"/>
  <c r="D17" i="90"/>
  <c r="M16" i="90"/>
  <c r="P16" i="90"/>
  <c r="L16" i="90"/>
  <c r="G16" i="90"/>
  <c r="D16" i="90"/>
  <c r="M15" i="90"/>
  <c r="P15" i="90"/>
  <c r="L15" i="90"/>
  <c r="G15" i="90"/>
  <c r="D15" i="90"/>
  <c r="M14" i="90"/>
  <c r="P14" i="90"/>
  <c r="L14" i="90"/>
  <c r="G14" i="90"/>
  <c r="D14" i="90"/>
  <c r="M13" i="90"/>
  <c r="P13" i="90"/>
  <c r="G13" i="90"/>
  <c r="D13" i="90"/>
  <c r="M12" i="90"/>
  <c r="P12" i="90"/>
  <c r="L12" i="90"/>
  <c r="G12" i="90"/>
  <c r="D12" i="90"/>
  <c r="M11" i="90"/>
  <c r="P11" i="90"/>
  <c r="L11" i="90"/>
  <c r="G11" i="90"/>
  <c r="D11" i="90"/>
  <c r="N6" i="90"/>
  <c r="Q5" i="90"/>
  <c r="N5" i="90"/>
  <c r="L5" i="90"/>
  <c r="J5" i="90"/>
  <c r="Q4" i="90"/>
  <c r="A4" i="90"/>
  <c r="A3" i="90"/>
  <c r="M34" i="89"/>
  <c r="P34" i="89"/>
  <c r="L34" i="89"/>
  <c r="D34" i="89"/>
  <c r="G34" i="89"/>
  <c r="C34" i="89"/>
  <c r="M33" i="89"/>
  <c r="P33" i="89"/>
  <c r="L33" i="89"/>
  <c r="D33" i="89"/>
  <c r="G33" i="89"/>
  <c r="C33" i="89"/>
  <c r="M32" i="89"/>
  <c r="P32" i="89"/>
  <c r="L32" i="89"/>
  <c r="D32" i="89"/>
  <c r="G32" i="89"/>
  <c r="C32" i="89"/>
  <c r="M31" i="89"/>
  <c r="P31" i="89"/>
  <c r="L31" i="89"/>
  <c r="D31" i="89"/>
  <c r="G31" i="89"/>
  <c r="C31" i="89"/>
  <c r="M30" i="89"/>
  <c r="P30" i="89"/>
  <c r="L30" i="89"/>
  <c r="D30" i="89"/>
  <c r="G30" i="89"/>
  <c r="C30" i="89"/>
  <c r="M29" i="89"/>
  <c r="P29" i="89"/>
  <c r="L29" i="89"/>
  <c r="D29" i="89"/>
  <c r="G29" i="89"/>
  <c r="C29" i="89"/>
  <c r="M28" i="89"/>
  <c r="P28" i="89"/>
  <c r="L28" i="89"/>
  <c r="D28" i="89"/>
  <c r="G28" i="89"/>
  <c r="C28" i="89"/>
  <c r="M27" i="89"/>
  <c r="P27" i="89"/>
  <c r="L27" i="89"/>
  <c r="D27" i="89"/>
  <c r="G27" i="89"/>
  <c r="C27" i="89"/>
  <c r="M26" i="89"/>
  <c r="P26" i="89"/>
  <c r="L26" i="89"/>
  <c r="D26" i="89"/>
  <c r="G26" i="89"/>
  <c r="C26" i="89"/>
  <c r="M25" i="89"/>
  <c r="P25" i="89"/>
  <c r="L25" i="89"/>
  <c r="D25" i="89"/>
  <c r="G25" i="89"/>
  <c r="C25" i="89"/>
  <c r="C21" i="89" a="1"/>
  <c r="C21" i="89"/>
  <c r="M20" i="89"/>
  <c r="P20" i="89"/>
  <c r="L20" i="89"/>
  <c r="G20" i="89"/>
  <c r="D20" i="89"/>
  <c r="M19" i="89"/>
  <c r="P19" i="89"/>
  <c r="L19" i="89"/>
  <c r="G19" i="89"/>
  <c r="D19" i="89"/>
  <c r="M18" i="89"/>
  <c r="P18" i="89"/>
  <c r="L18" i="89"/>
  <c r="G18" i="89"/>
  <c r="D18" i="89"/>
  <c r="M17" i="89"/>
  <c r="P17" i="89"/>
  <c r="L17" i="89"/>
  <c r="G17" i="89"/>
  <c r="D17" i="89"/>
  <c r="M16" i="89"/>
  <c r="P16" i="89"/>
  <c r="L16" i="89"/>
  <c r="G16" i="89"/>
  <c r="D16" i="89"/>
  <c r="M15" i="89"/>
  <c r="P15" i="89"/>
  <c r="L15" i="89"/>
  <c r="G15" i="89"/>
  <c r="D15" i="89"/>
  <c r="M14" i="89"/>
  <c r="P14" i="89"/>
  <c r="L14" i="89"/>
  <c r="G14" i="89"/>
  <c r="D14" i="89"/>
  <c r="M13" i="89"/>
  <c r="P13" i="89"/>
  <c r="G13" i="89"/>
  <c r="D13" i="89"/>
  <c r="M12" i="89"/>
  <c r="P12" i="89"/>
  <c r="L12" i="89"/>
  <c r="G12" i="89"/>
  <c r="D12" i="89"/>
  <c r="M11" i="89"/>
  <c r="P11" i="89"/>
  <c r="L11" i="89"/>
  <c r="G11" i="89"/>
  <c r="D11" i="89"/>
  <c r="N6" i="89"/>
  <c r="Q5" i="89"/>
  <c r="N5" i="89"/>
  <c r="L5" i="89"/>
  <c r="J5" i="89"/>
  <c r="Q4" i="89"/>
  <c r="A4" i="89"/>
  <c r="A3" i="89"/>
  <c r="M34" i="88"/>
  <c r="P34" i="88"/>
  <c r="L34" i="88"/>
  <c r="D34" i="88"/>
  <c r="G34" i="88"/>
  <c r="C34" i="88"/>
  <c r="M33" i="88"/>
  <c r="P33" i="88"/>
  <c r="L33" i="88"/>
  <c r="D33" i="88"/>
  <c r="G33" i="88"/>
  <c r="C33" i="88"/>
  <c r="M32" i="88"/>
  <c r="P32" i="88"/>
  <c r="L32" i="88"/>
  <c r="D32" i="88"/>
  <c r="G32" i="88"/>
  <c r="C32" i="88"/>
  <c r="M31" i="88"/>
  <c r="P31" i="88"/>
  <c r="L31" i="88"/>
  <c r="D31" i="88"/>
  <c r="G31" i="88"/>
  <c r="C31" i="88"/>
  <c r="M30" i="88"/>
  <c r="P30" i="88"/>
  <c r="L30" i="88"/>
  <c r="D30" i="88"/>
  <c r="G30" i="88"/>
  <c r="C30" i="88"/>
  <c r="M29" i="88"/>
  <c r="P29" i="88"/>
  <c r="L29" i="88"/>
  <c r="D29" i="88"/>
  <c r="G29" i="88"/>
  <c r="C29" i="88"/>
  <c r="M28" i="88"/>
  <c r="P28" i="88"/>
  <c r="L28" i="88"/>
  <c r="D28" i="88"/>
  <c r="G28" i="88"/>
  <c r="C28" i="88"/>
  <c r="M27" i="88"/>
  <c r="P27" i="88"/>
  <c r="L27" i="88"/>
  <c r="D27" i="88"/>
  <c r="G27" i="88"/>
  <c r="C27" i="88"/>
  <c r="M26" i="88"/>
  <c r="P26" i="88"/>
  <c r="L26" i="88"/>
  <c r="D26" i="88"/>
  <c r="G26" i="88"/>
  <c r="C26" i="88"/>
  <c r="M25" i="88"/>
  <c r="P25" i="88"/>
  <c r="L25" i="88"/>
  <c r="D25" i="88"/>
  <c r="G25" i="88"/>
  <c r="C25" i="88"/>
  <c r="C21" i="88" a="1"/>
  <c r="C21" i="88"/>
  <c r="M20" i="88"/>
  <c r="P20" i="88"/>
  <c r="L20" i="88"/>
  <c r="G20" i="88"/>
  <c r="D20" i="88"/>
  <c r="M19" i="88"/>
  <c r="P19" i="88"/>
  <c r="L19" i="88"/>
  <c r="G19" i="88"/>
  <c r="D19" i="88"/>
  <c r="M18" i="88"/>
  <c r="P18" i="88"/>
  <c r="L18" i="88"/>
  <c r="G18" i="88"/>
  <c r="D18" i="88"/>
  <c r="M17" i="88"/>
  <c r="P17" i="88"/>
  <c r="L17" i="88"/>
  <c r="G17" i="88"/>
  <c r="D17" i="88"/>
  <c r="M16" i="88"/>
  <c r="P16" i="88"/>
  <c r="L16" i="88"/>
  <c r="G16" i="88"/>
  <c r="D16" i="88"/>
  <c r="M15" i="88"/>
  <c r="P15" i="88"/>
  <c r="L15" i="88"/>
  <c r="G15" i="88"/>
  <c r="D15" i="88"/>
  <c r="M14" i="88"/>
  <c r="P14" i="88"/>
  <c r="L14" i="88"/>
  <c r="G14" i="88"/>
  <c r="D14" i="88"/>
  <c r="M13" i="88"/>
  <c r="P13" i="88"/>
  <c r="G13" i="88"/>
  <c r="D13" i="88"/>
  <c r="M12" i="88"/>
  <c r="P12" i="88"/>
  <c r="L12" i="88"/>
  <c r="G12" i="88"/>
  <c r="D12" i="88"/>
  <c r="M11" i="88"/>
  <c r="P11" i="88"/>
  <c r="L11" i="88"/>
  <c r="G11" i="88"/>
  <c r="D11" i="88"/>
  <c r="N6" i="88"/>
  <c r="Q5" i="88"/>
  <c r="N5" i="88"/>
  <c r="L5" i="88"/>
  <c r="J5" i="88"/>
  <c r="Q4" i="88"/>
  <c r="A4" i="88"/>
  <c r="A3" i="88"/>
  <c r="M34" i="87"/>
  <c r="P34" i="87"/>
  <c r="L34" i="87"/>
  <c r="D34" i="87"/>
  <c r="G34" i="87"/>
  <c r="C34" i="87"/>
  <c r="M33" i="87"/>
  <c r="P33" i="87"/>
  <c r="L33" i="87"/>
  <c r="D33" i="87"/>
  <c r="G33" i="87"/>
  <c r="C33" i="87"/>
  <c r="M32" i="87"/>
  <c r="P32" i="87"/>
  <c r="L32" i="87"/>
  <c r="D32" i="87"/>
  <c r="G32" i="87"/>
  <c r="C32" i="87"/>
  <c r="M31" i="87"/>
  <c r="P31" i="87"/>
  <c r="L31" i="87"/>
  <c r="D31" i="87"/>
  <c r="G31" i="87"/>
  <c r="C31" i="87"/>
  <c r="M30" i="87"/>
  <c r="P30" i="87"/>
  <c r="L30" i="87"/>
  <c r="D30" i="87"/>
  <c r="G30" i="87"/>
  <c r="C30" i="87"/>
  <c r="M29" i="87"/>
  <c r="P29" i="87"/>
  <c r="L29" i="87"/>
  <c r="D29" i="87"/>
  <c r="G29" i="87"/>
  <c r="C29" i="87"/>
  <c r="M28" i="87"/>
  <c r="P28" i="87"/>
  <c r="L28" i="87"/>
  <c r="D28" i="87"/>
  <c r="G28" i="87"/>
  <c r="C28" i="87"/>
  <c r="M27" i="87"/>
  <c r="P27" i="87"/>
  <c r="L27" i="87"/>
  <c r="D27" i="87"/>
  <c r="G27" i="87"/>
  <c r="C27" i="87"/>
  <c r="M26" i="87"/>
  <c r="P26" i="87"/>
  <c r="L26" i="87"/>
  <c r="D26" i="87"/>
  <c r="G26" i="87"/>
  <c r="C26" i="87"/>
  <c r="M25" i="87"/>
  <c r="P25" i="87"/>
  <c r="L25" i="87"/>
  <c r="D25" i="87"/>
  <c r="G25" i="87"/>
  <c r="C25" i="87"/>
  <c r="C21" i="87" a="1"/>
  <c r="C21" i="87"/>
  <c r="M20" i="87"/>
  <c r="P20" i="87"/>
  <c r="L20" i="87"/>
  <c r="G20" i="87"/>
  <c r="D20" i="87"/>
  <c r="M19" i="87"/>
  <c r="P19" i="87"/>
  <c r="L19" i="87"/>
  <c r="G19" i="87"/>
  <c r="D19" i="87"/>
  <c r="M18" i="87"/>
  <c r="P18" i="87"/>
  <c r="L18" i="87"/>
  <c r="G18" i="87"/>
  <c r="D18" i="87"/>
  <c r="M17" i="87"/>
  <c r="P17" i="87"/>
  <c r="L17" i="87"/>
  <c r="G17" i="87"/>
  <c r="D17" i="87"/>
  <c r="M16" i="87"/>
  <c r="P16" i="87"/>
  <c r="L16" i="87"/>
  <c r="G16" i="87"/>
  <c r="D16" i="87"/>
  <c r="M15" i="87"/>
  <c r="P15" i="87"/>
  <c r="L15" i="87"/>
  <c r="G15" i="87"/>
  <c r="D15" i="87"/>
  <c r="M14" i="87"/>
  <c r="P14" i="87"/>
  <c r="L14" i="87"/>
  <c r="G14" i="87"/>
  <c r="D14" i="87"/>
  <c r="M13" i="87"/>
  <c r="P13" i="87"/>
  <c r="G13" i="87"/>
  <c r="D13" i="87"/>
  <c r="M12" i="87"/>
  <c r="P12" i="87"/>
  <c r="L12" i="87"/>
  <c r="G12" i="87"/>
  <c r="D12" i="87"/>
  <c r="M11" i="87"/>
  <c r="P11" i="87"/>
  <c r="L11" i="87"/>
  <c r="G11" i="87"/>
  <c r="D11" i="87"/>
  <c r="N6" i="87"/>
  <c r="Q5" i="87"/>
  <c r="N5" i="87"/>
  <c r="L5" i="87"/>
  <c r="J5" i="87"/>
  <c r="Q4" i="87"/>
  <c r="A4" i="87"/>
  <c r="A3" i="87"/>
  <c r="M34" i="86"/>
  <c r="P34" i="86"/>
  <c r="L34" i="86"/>
  <c r="D34" i="86"/>
  <c r="G34" i="86"/>
  <c r="C34" i="86"/>
  <c r="M33" i="86"/>
  <c r="P33" i="86"/>
  <c r="L33" i="86"/>
  <c r="D33" i="86"/>
  <c r="G33" i="86"/>
  <c r="C33" i="86"/>
  <c r="M32" i="86"/>
  <c r="P32" i="86"/>
  <c r="L32" i="86"/>
  <c r="D32" i="86"/>
  <c r="G32" i="86"/>
  <c r="C32" i="86"/>
  <c r="M31" i="86"/>
  <c r="P31" i="86"/>
  <c r="L31" i="86"/>
  <c r="D31" i="86"/>
  <c r="G31" i="86"/>
  <c r="C31" i="86"/>
  <c r="M30" i="86"/>
  <c r="P30" i="86"/>
  <c r="L30" i="86"/>
  <c r="D30" i="86"/>
  <c r="G30" i="86"/>
  <c r="C30" i="86"/>
  <c r="M29" i="86"/>
  <c r="P29" i="86"/>
  <c r="L29" i="86"/>
  <c r="D29" i="86"/>
  <c r="G29" i="86"/>
  <c r="C29" i="86"/>
  <c r="M28" i="86"/>
  <c r="P28" i="86"/>
  <c r="L28" i="86"/>
  <c r="D28" i="86"/>
  <c r="G28" i="86"/>
  <c r="C28" i="86"/>
  <c r="M27" i="86"/>
  <c r="P27" i="86"/>
  <c r="L27" i="86"/>
  <c r="D27" i="86"/>
  <c r="G27" i="86"/>
  <c r="C27" i="86"/>
  <c r="M26" i="86"/>
  <c r="P26" i="86"/>
  <c r="L26" i="86"/>
  <c r="D26" i="86"/>
  <c r="G26" i="86"/>
  <c r="C26" i="86"/>
  <c r="M25" i="86"/>
  <c r="P25" i="86"/>
  <c r="L25" i="86"/>
  <c r="D25" i="86"/>
  <c r="G25" i="86"/>
  <c r="C25" i="86"/>
  <c r="C21" i="86" a="1"/>
  <c r="C21" i="86"/>
  <c r="M20" i="86"/>
  <c r="P20" i="86"/>
  <c r="L20" i="86"/>
  <c r="G20" i="86"/>
  <c r="D20" i="86"/>
  <c r="M19" i="86"/>
  <c r="P19" i="86"/>
  <c r="L19" i="86"/>
  <c r="G19" i="86"/>
  <c r="D19" i="86"/>
  <c r="M18" i="86"/>
  <c r="P18" i="86"/>
  <c r="L18" i="86"/>
  <c r="G18" i="86"/>
  <c r="D18" i="86"/>
  <c r="M17" i="86"/>
  <c r="P17" i="86"/>
  <c r="L17" i="86"/>
  <c r="G17" i="86"/>
  <c r="D17" i="86"/>
  <c r="M16" i="86"/>
  <c r="P16" i="86"/>
  <c r="L16" i="86"/>
  <c r="G16" i="86"/>
  <c r="D16" i="86"/>
  <c r="M15" i="86"/>
  <c r="P15" i="86"/>
  <c r="L15" i="86"/>
  <c r="G15" i="86"/>
  <c r="D15" i="86"/>
  <c r="M14" i="86"/>
  <c r="P14" i="86"/>
  <c r="L14" i="86"/>
  <c r="G14" i="86"/>
  <c r="D14" i="86"/>
  <c r="M13" i="86"/>
  <c r="P13" i="86"/>
  <c r="G13" i="86"/>
  <c r="D13" i="86"/>
  <c r="M12" i="86"/>
  <c r="P12" i="86"/>
  <c r="L12" i="86"/>
  <c r="G12" i="86"/>
  <c r="D12" i="86"/>
  <c r="M11" i="86"/>
  <c r="P11" i="86"/>
  <c r="L11" i="86"/>
  <c r="G11" i="86"/>
  <c r="D11" i="86"/>
  <c r="N6" i="86"/>
  <c r="Q5" i="86"/>
  <c r="N5" i="86"/>
  <c r="L5" i="86"/>
  <c r="J5" i="86"/>
  <c r="Q4" i="86"/>
  <c r="A4" i="86"/>
  <c r="A3" i="86"/>
  <c r="M34" i="85"/>
  <c r="P34" i="85"/>
  <c r="L34" i="85"/>
  <c r="D34" i="85"/>
  <c r="G34" i="85"/>
  <c r="C34" i="85"/>
  <c r="M33" i="85"/>
  <c r="P33" i="85"/>
  <c r="L33" i="85"/>
  <c r="D33" i="85"/>
  <c r="G33" i="85"/>
  <c r="C33" i="85"/>
  <c r="M32" i="85"/>
  <c r="P32" i="85"/>
  <c r="L32" i="85"/>
  <c r="D32" i="85"/>
  <c r="G32" i="85"/>
  <c r="C32" i="85"/>
  <c r="M31" i="85"/>
  <c r="P31" i="85"/>
  <c r="L31" i="85"/>
  <c r="D31" i="85"/>
  <c r="G31" i="85"/>
  <c r="C31" i="85"/>
  <c r="M30" i="85"/>
  <c r="P30" i="85"/>
  <c r="L30" i="85"/>
  <c r="D30" i="85"/>
  <c r="G30" i="85"/>
  <c r="C30" i="85"/>
  <c r="M29" i="85"/>
  <c r="P29" i="85"/>
  <c r="L29" i="85"/>
  <c r="D29" i="85"/>
  <c r="G29" i="85"/>
  <c r="C29" i="85"/>
  <c r="M28" i="85"/>
  <c r="P28" i="85"/>
  <c r="L28" i="85"/>
  <c r="D28" i="85"/>
  <c r="G28" i="85"/>
  <c r="C28" i="85"/>
  <c r="M27" i="85"/>
  <c r="P27" i="85"/>
  <c r="L27" i="85"/>
  <c r="D27" i="85"/>
  <c r="G27" i="85"/>
  <c r="C27" i="85"/>
  <c r="M26" i="85"/>
  <c r="P26" i="85"/>
  <c r="L26" i="85"/>
  <c r="D26" i="85"/>
  <c r="G26" i="85"/>
  <c r="C26" i="85"/>
  <c r="M25" i="85"/>
  <c r="P25" i="85"/>
  <c r="L25" i="85"/>
  <c r="D25" i="85"/>
  <c r="G25" i="85"/>
  <c r="C25" i="85"/>
  <c r="C21" i="85" a="1"/>
  <c r="C21" i="85"/>
  <c r="M20" i="85"/>
  <c r="P20" i="85"/>
  <c r="L20" i="85"/>
  <c r="G20" i="85"/>
  <c r="D20" i="85"/>
  <c r="M19" i="85"/>
  <c r="P19" i="85"/>
  <c r="L19" i="85"/>
  <c r="G19" i="85"/>
  <c r="D19" i="85"/>
  <c r="M18" i="85"/>
  <c r="P18" i="85"/>
  <c r="L18" i="85"/>
  <c r="G18" i="85"/>
  <c r="D18" i="85"/>
  <c r="M17" i="85"/>
  <c r="P17" i="85"/>
  <c r="L17" i="85"/>
  <c r="G17" i="85"/>
  <c r="D17" i="85"/>
  <c r="M16" i="85"/>
  <c r="P16" i="85"/>
  <c r="L16" i="85"/>
  <c r="G16" i="85"/>
  <c r="D16" i="85"/>
  <c r="M15" i="85"/>
  <c r="P15" i="85"/>
  <c r="L15" i="85"/>
  <c r="G15" i="85"/>
  <c r="D15" i="85"/>
  <c r="M14" i="85"/>
  <c r="P14" i="85"/>
  <c r="L14" i="85"/>
  <c r="G14" i="85"/>
  <c r="D14" i="85"/>
  <c r="M13" i="85"/>
  <c r="P13" i="85"/>
  <c r="G13" i="85"/>
  <c r="D13" i="85"/>
  <c r="M12" i="85"/>
  <c r="P12" i="85"/>
  <c r="L12" i="85"/>
  <c r="G12" i="85"/>
  <c r="D12" i="85"/>
  <c r="M11" i="85"/>
  <c r="P11" i="85"/>
  <c r="L11" i="85"/>
  <c r="G11" i="85"/>
  <c r="D11" i="85"/>
  <c r="N6" i="85"/>
  <c r="Q5" i="85"/>
  <c r="N5" i="85"/>
  <c r="L5" i="85"/>
  <c r="J5" i="85"/>
  <c r="Q4" i="85"/>
  <c r="A4" i="85"/>
  <c r="A3" i="85"/>
  <c r="M34" i="84"/>
  <c r="P34" i="84"/>
  <c r="L34" i="84"/>
  <c r="D34" i="84"/>
  <c r="G34" i="84"/>
  <c r="C34" i="84"/>
  <c r="M33" i="84"/>
  <c r="P33" i="84"/>
  <c r="L33" i="84"/>
  <c r="D33" i="84"/>
  <c r="G33" i="84"/>
  <c r="C33" i="84"/>
  <c r="M32" i="84"/>
  <c r="P32" i="84"/>
  <c r="L32" i="84"/>
  <c r="D32" i="84"/>
  <c r="G32" i="84"/>
  <c r="C32" i="84"/>
  <c r="M31" i="84"/>
  <c r="P31" i="84"/>
  <c r="L31" i="84"/>
  <c r="D31" i="84"/>
  <c r="G31" i="84"/>
  <c r="C31" i="84"/>
  <c r="M30" i="84"/>
  <c r="P30" i="84"/>
  <c r="L30" i="84"/>
  <c r="D30" i="84"/>
  <c r="G30" i="84"/>
  <c r="C30" i="84"/>
  <c r="M29" i="84"/>
  <c r="P29" i="84"/>
  <c r="L29" i="84"/>
  <c r="D29" i="84"/>
  <c r="G29" i="84"/>
  <c r="C29" i="84"/>
  <c r="M28" i="84"/>
  <c r="P28" i="84"/>
  <c r="L28" i="84"/>
  <c r="D28" i="84"/>
  <c r="G28" i="84"/>
  <c r="C28" i="84"/>
  <c r="M27" i="84"/>
  <c r="P27" i="84"/>
  <c r="L27" i="84"/>
  <c r="D27" i="84"/>
  <c r="G27" i="84"/>
  <c r="C27" i="84"/>
  <c r="M26" i="84"/>
  <c r="P26" i="84"/>
  <c r="L26" i="84"/>
  <c r="D26" i="84"/>
  <c r="G26" i="84"/>
  <c r="C26" i="84"/>
  <c r="M25" i="84"/>
  <c r="P25" i="84"/>
  <c r="L25" i="84"/>
  <c r="D25" i="84"/>
  <c r="G25" i="84"/>
  <c r="C25" i="84"/>
  <c r="C21" i="84" a="1"/>
  <c r="C21" i="84"/>
  <c r="M20" i="84"/>
  <c r="P20" i="84"/>
  <c r="L20" i="84"/>
  <c r="G20" i="84"/>
  <c r="D20" i="84"/>
  <c r="M19" i="84"/>
  <c r="P19" i="84"/>
  <c r="L19" i="84"/>
  <c r="G19" i="84"/>
  <c r="D19" i="84"/>
  <c r="M18" i="84"/>
  <c r="P18" i="84"/>
  <c r="L18" i="84"/>
  <c r="G18" i="84"/>
  <c r="D18" i="84"/>
  <c r="M17" i="84"/>
  <c r="P17" i="84"/>
  <c r="L17" i="84"/>
  <c r="G17" i="84"/>
  <c r="D17" i="84"/>
  <c r="M16" i="84"/>
  <c r="P16" i="84"/>
  <c r="L16" i="84"/>
  <c r="G16" i="84"/>
  <c r="D16" i="84"/>
  <c r="M15" i="84"/>
  <c r="P15" i="84"/>
  <c r="L15" i="84"/>
  <c r="G15" i="84"/>
  <c r="D15" i="84"/>
  <c r="M14" i="84"/>
  <c r="P14" i="84"/>
  <c r="L14" i="84"/>
  <c r="G14" i="84"/>
  <c r="D14" i="84"/>
  <c r="M13" i="84"/>
  <c r="P13" i="84"/>
  <c r="G13" i="84"/>
  <c r="D13" i="84"/>
  <c r="M12" i="84"/>
  <c r="P12" i="84"/>
  <c r="L12" i="84"/>
  <c r="G12" i="84"/>
  <c r="D12" i="84"/>
  <c r="M11" i="84"/>
  <c r="P11" i="84"/>
  <c r="L11" i="84"/>
  <c r="G11" i="84"/>
  <c r="D11" i="84"/>
  <c r="N6" i="84"/>
  <c r="Q5" i="84"/>
  <c r="N5" i="84"/>
  <c r="L5" i="84"/>
  <c r="J5" i="84"/>
  <c r="Q4" i="84"/>
  <c r="A4" i="84"/>
  <c r="A3" i="84"/>
  <c r="M34" i="83"/>
  <c r="P34" i="83"/>
  <c r="L34" i="83"/>
  <c r="D34" i="83"/>
  <c r="G34" i="83"/>
  <c r="C34" i="83"/>
  <c r="M33" i="83"/>
  <c r="P33" i="83"/>
  <c r="L33" i="83"/>
  <c r="D33" i="83"/>
  <c r="G33" i="83"/>
  <c r="C33" i="83"/>
  <c r="M32" i="83"/>
  <c r="P32" i="83"/>
  <c r="L32" i="83"/>
  <c r="D32" i="83"/>
  <c r="G32" i="83"/>
  <c r="C32" i="83"/>
  <c r="M31" i="83"/>
  <c r="P31" i="83"/>
  <c r="L31" i="83"/>
  <c r="D31" i="83"/>
  <c r="G31" i="83"/>
  <c r="C31" i="83"/>
  <c r="M30" i="83"/>
  <c r="P30" i="83"/>
  <c r="L30" i="83"/>
  <c r="D30" i="83"/>
  <c r="G30" i="83"/>
  <c r="C30" i="83"/>
  <c r="M29" i="83"/>
  <c r="P29" i="83"/>
  <c r="L29" i="83"/>
  <c r="D29" i="83"/>
  <c r="G29" i="83"/>
  <c r="C29" i="83"/>
  <c r="M28" i="83"/>
  <c r="P28" i="83"/>
  <c r="L28" i="83"/>
  <c r="D28" i="83"/>
  <c r="G28" i="83"/>
  <c r="C28" i="83"/>
  <c r="M27" i="83"/>
  <c r="P27" i="83"/>
  <c r="L27" i="83"/>
  <c r="D27" i="83"/>
  <c r="G27" i="83"/>
  <c r="C27" i="83"/>
  <c r="M26" i="83"/>
  <c r="P26" i="83"/>
  <c r="L26" i="83"/>
  <c r="D26" i="83"/>
  <c r="G26" i="83"/>
  <c r="C26" i="83"/>
  <c r="M25" i="83"/>
  <c r="P25" i="83"/>
  <c r="L25" i="83"/>
  <c r="D25" i="83"/>
  <c r="G25" i="83"/>
  <c r="C25" i="83"/>
  <c r="C21" i="83" a="1"/>
  <c r="C21" i="83"/>
  <c r="M20" i="83"/>
  <c r="P20" i="83"/>
  <c r="L20" i="83"/>
  <c r="G20" i="83"/>
  <c r="D20" i="83"/>
  <c r="M19" i="83"/>
  <c r="P19" i="83"/>
  <c r="L19" i="83"/>
  <c r="G19" i="83"/>
  <c r="D19" i="83"/>
  <c r="M18" i="83"/>
  <c r="P18" i="83"/>
  <c r="L18" i="83"/>
  <c r="G18" i="83"/>
  <c r="D18" i="83"/>
  <c r="M17" i="83"/>
  <c r="P17" i="83"/>
  <c r="L17" i="83"/>
  <c r="G17" i="83"/>
  <c r="D17" i="83"/>
  <c r="M16" i="83"/>
  <c r="P16" i="83"/>
  <c r="L16" i="83"/>
  <c r="G16" i="83"/>
  <c r="D16" i="83"/>
  <c r="M15" i="83"/>
  <c r="P15" i="83"/>
  <c r="L15" i="83"/>
  <c r="G15" i="83"/>
  <c r="D15" i="83"/>
  <c r="M14" i="83"/>
  <c r="P14" i="83"/>
  <c r="L14" i="83"/>
  <c r="G14" i="83"/>
  <c r="D14" i="83"/>
  <c r="M13" i="83"/>
  <c r="P13" i="83"/>
  <c r="G13" i="83"/>
  <c r="D13" i="83"/>
  <c r="M12" i="83"/>
  <c r="P12" i="83"/>
  <c r="L12" i="83"/>
  <c r="G12" i="83"/>
  <c r="D12" i="83"/>
  <c r="M11" i="83"/>
  <c r="P11" i="83"/>
  <c r="L11" i="83"/>
  <c r="G11" i="83"/>
  <c r="D11" i="83"/>
  <c r="N6" i="83"/>
  <c r="Q5" i="83"/>
  <c r="N5" i="83"/>
  <c r="L5" i="83"/>
  <c r="J5" i="83"/>
  <c r="Q4" i="83"/>
  <c r="A4" i="83"/>
  <c r="A3" i="83"/>
  <c r="M34" i="82"/>
  <c r="P34" i="82"/>
  <c r="L34" i="82"/>
  <c r="D34" i="82"/>
  <c r="G34" i="82"/>
  <c r="C34" i="82"/>
  <c r="M33" i="82"/>
  <c r="P33" i="82"/>
  <c r="L33" i="82"/>
  <c r="D33" i="82"/>
  <c r="G33" i="82"/>
  <c r="C33" i="82"/>
  <c r="M32" i="82"/>
  <c r="P32" i="82"/>
  <c r="L32" i="82"/>
  <c r="D32" i="82"/>
  <c r="G32" i="82"/>
  <c r="C32" i="82"/>
  <c r="M31" i="82"/>
  <c r="P31" i="82"/>
  <c r="L31" i="82"/>
  <c r="D31" i="82"/>
  <c r="G31" i="82"/>
  <c r="C31" i="82"/>
  <c r="M30" i="82"/>
  <c r="P30" i="82"/>
  <c r="L30" i="82"/>
  <c r="D30" i="82"/>
  <c r="G30" i="82"/>
  <c r="C30" i="82"/>
  <c r="M29" i="82"/>
  <c r="P29" i="82"/>
  <c r="L29" i="82"/>
  <c r="D29" i="82"/>
  <c r="G29" i="82"/>
  <c r="C29" i="82"/>
  <c r="M28" i="82"/>
  <c r="P28" i="82"/>
  <c r="L28" i="82"/>
  <c r="D28" i="82"/>
  <c r="G28" i="82"/>
  <c r="C28" i="82"/>
  <c r="M27" i="82"/>
  <c r="P27" i="82"/>
  <c r="L27" i="82"/>
  <c r="D27" i="82"/>
  <c r="G27" i="82"/>
  <c r="C27" i="82"/>
  <c r="M26" i="82"/>
  <c r="P26" i="82"/>
  <c r="L26" i="82"/>
  <c r="D26" i="82"/>
  <c r="G26" i="82"/>
  <c r="C26" i="82"/>
  <c r="M25" i="82"/>
  <c r="P25" i="82"/>
  <c r="L25" i="82"/>
  <c r="D25" i="82"/>
  <c r="G25" i="82"/>
  <c r="C25" i="82"/>
  <c r="C21" i="82" a="1"/>
  <c r="C21" i="82"/>
  <c r="M20" i="82"/>
  <c r="P20" i="82"/>
  <c r="L20" i="82"/>
  <c r="G20" i="82"/>
  <c r="D20" i="82"/>
  <c r="M19" i="82"/>
  <c r="P19" i="82"/>
  <c r="L19" i="82"/>
  <c r="G19" i="82"/>
  <c r="D19" i="82"/>
  <c r="M18" i="82"/>
  <c r="P18" i="82"/>
  <c r="L18" i="82"/>
  <c r="G18" i="82"/>
  <c r="D18" i="82"/>
  <c r="M17" i="82"/>
  <c r="P17" i="82"/>
  <c r="L17" i="82"/>
  <c r="G17" i="82"/>
  <c r="D17" i="82"/>
  <c r="M16" i="82"/>
  <c r="P16" i="82"/>
  <c r="L16" i="82"/>
  <c r="G16" i="82"/>
  <c r="D16" i="82"/>
  <c r="M15" i="82"/>
  <c r="P15" i="82"/>
  <c r="L15" i="82"/>
  <c r="G15" i="82"/>
  <c r="D15" i="82"/>
  <c r="M14" i="82"/>
  <c r="P14" i="82"/>
  <c r="L14" i="82"/>
  <c r="G14" i="82"/>
  <c r="D14" i="82"/>
  <c r="M13" i="82"/>
  <c r="P13" i="82"/>
  <c r="G13" i="82"/>
  <c r="D13" i="82"/>
  <c r="M12" i="82"/>
  <c r="P12" i="82"/>
  <c r="L12" i="82"/>
  <c r="G12" i="82"/>
  <c r="D12" i="82"/>
  <c r="M11" i="82"/>
  <c r="P11" i="82"/>
  <c r="L11" i="82"/>
  <c r="G11" i="82"/>
  <c r="D11" i="82"/>
  <c r="N6" i="82"/>
  <c r="Q5" i="82"/>
  <c r="N5" i="82"/>
  <c r="L5" i="82"/>
  <c r="J5" i="82"/>
  <c r="Q4" i="82"/>
  <c r="A4" i="82"/>
  <c r="A3" i="82"/>
  <c r="M34" i="81"/>
  <c r="P34" i="81"/>
  <c r="L34" i="81"/>
  <c r="D34" i="81"/>
  <c r="G34" i="81"/>
  <c r="C34" i="81"/>
  <c r="M33" i="81"/>
  <c r="P33" i="81"/>
  <c r="L33" i="81"/>
  <c r="D33" i="81"/>
  <c r="G33" i="81"/>
  <c r="C33" i="81"/>
  <c r="M32" i="81"/>
  <c r="P32" i="81"/>
  <c r="L32" i="81"/>
  <c r="D32" i="81"/>
  <c r="G32" i="81"/>
  <c r="C32" i="81"/>
  <c r="M31" i="81"/>
  <c r="P31" i="81"/>
  <c r="L31" i="81"/>
  <c r="D31" i="81"/>
  <c r="G31" i="81"/>
  <c r="C31" i="81"/>
  <c r="M30" i="81"/>
  <c r="P30" i="81"/>
  <c r="L30" i="81"/>
  <c r="D30" i="81"/>
  <c r="G30" i="81"/>
  <c r="C30" i="81"/>
  <c r="M29" i="81"/>
  <c r="P29" i="81"/>
  <c r="L29" i="81"/>
  <c r="D29" i="81"/>
  <c r="G29" i="81"/>
  <c r="C29" i="81"/>
  <c r="M28" i="81"/>
  <c r="P28" i="81"/>
  <c r="L28" i="81"/>
  <c r="D28" i="81"/>
  <c r="G28" i="81"/>
  <c r="C28" i="81"/>
  <c r="M27" i="81"/>
  <c r="P27" i="81"/>
  <c r="L27" i="81"/>
  <c r="D27" i="81"/>
  <c r="G27" i="81"/>
  <c r="C27" i="81"/>
  <c r="M26" i="81"/>
  <c r="P26" i="81"/>
  <c r="L26" i="81"/>
  <c r="D26" i="81"/>
  <c r="G26" i="81"/>
  <c r="C26" i="81"/>
  <c r="M25" i="81"/>
  <c r="P25" i="81"/>
  <c r="L25" i="81"/>
  <c r="D25" i="81"/>
  <c r="G25" i="81"/>
  <c r="C25" i="81"/>
  <c r="C21" i="81" a="1"/>
  <c r="C21" i="81"/>
  <c r="M20" i="81"/>
  <c r="P20" i="81"/>
  <c r="L20" i="81"/>
  <c r="G20" i="81"/>
  <c r="D20" i="81"/>
  <c r="M19" i="81"/>
  <c r="P19" i="81"/>
  <c r="L19" i="81"/>
  <c r="G19" i="81"/>
  <c r="D19" i="81"/>
  <c r="M18" i="81"/>
  <c r="P18" i="81"/>
  <c r="L18" i="81"/>
  <c r="G18" i="81"/>
  <c r="D18" i="81"/>
  <c r="M17" i="81"/>
  <c r="P17" i="81"/>
  <c r="L17" i="81"/>
  <c r="G17" i="81"/>
  <c r="D17" i="81"/>
  <c r="M16" i="81"/>
  <c r="P16" i="81"/>
  <c r="L16" i="81"/>
  <c r="G16" i="81"/>
  <c r="D16" i="81"/>
  <c r="M15" i="81"/>
  <c r="P15" i="81"/>
  <c r="L15" i="81"/>
  <c r="G15" i="81"/>
  <c r="D15" i="81"/>
  <c r="M14" i="81"/>
  <c r="P14" i="81"/>
  <c r="L14" i="81"/>
  <c r="G14" i="81"/>
  <c r="D14" i="81"/>
  <c r="M13" i="81"/>
  <c r="P13" i="81"/>
  <c r="G13" i="81"/>
  <c r="D13" i="81"/>
  <c r="M12" i="81"/>
  <c r="P12" i="81"/>
  <c r="L12" i="81"/>
  <c r="G12" i="81"/>
  <c r="D12" i="81"/>
  <c r="M11" i="81"/>
  <c r="P11" i="81"/>
  <c r="L11" i="81"/>
  <c r="G11" i="81"/>
  <c r="D11" i="81"/>
  <c r="N6" i="81"/>
  <c r="Q5" i="81"/>
  <c r="N5" i="81"/>
  <c r="L5" i="81"/>
  <c r="J5" i="81"/>
  <c r="Q4" i="81"/>
  <c r="A4" i="81"/>
  <c r="A3" i="81"/>
  <c r="M34" i="80"/>
  <c r="P34" i="80"/>
  <c r="L34" i="80"/>
  <c r="D34" i="80"/>
  <c r="G34" i="80"/>
  <c r="C34" i="80"/>
  <c r="M33" i="80"/>
  <c r="P33" i="80"/>
  <c r="L33" i="80"/>
  <c r="D33" i="80"/>
  <c r="G33" i="80"/>
  <c r="C33" i="80"/>
  <c r="M32" i="80"/>
  <c r="P32" i="80"/>
  <c r="L32" i="80"/>
  <c r="D32" i="80"/>
  <c r="G32" i="80"/>
  <c r="C32" i="80"/>
  <c r="M31" i="80"/>
  <c r="P31" i="80"/>
  <c r="L31" i="80"/>
  <c r="D31" i="80"/>
  <c r="G31" i="80"/>
  <c r="C31" i="80"/>
  <c r="M30" i="80"/>
  <c r="P30" i="80"/>
  <c r="L30" i="80"/>
  <c r="D30" i="80"/>
  <c r="G30" i="80"/>
  <c r="C30" i="80"/>
  <c r="M29" i="80"/>
  <c r="P29" i="80"/>
  <c r="L29" i="80"/>
  <c r="D29" i="80"/>
  <c r="G29" i="80"/>
  <c r="C29" i="80"/>
  <c r="M28" i="80"/>
  <c r="P28" i="80"/>
  <c r="L28" i="80"/>
  <c r="D28" i="80"/>
  <c r="G28" i="80"/>
  <c r="C28" i="80"/>
  <c r="M27" i="80"/>
  <c r="P27" i="80"/>
  <c r="L27" i="80"/>
  <c r="D27" i="80"/>
  <c r="G27" i="80"/>
  <c r="C27" i="80"/>
  <c r="M26" i="80"/>
  <c r="P26" i="80"/>
  <c r="L26" i="80"/>
  <c r="D26" i="80"/>
  <c r="G26" i="80"/>
  <c r="C26" i="80"/>
  <c r="M25" i="80"/>
  <c r="P25" i="80"/>
  <c r="L25" i="80"/>
  <c r="D25" i="80"/>
  <c r="G25" i="80"/>
  <c r="C25" i="80"/>
  <c r="C21" i="80" a="1"/>
  <c r="C21" i="80"/>
  <c r="M20" i="80"/>
  <c r="P20" i="80"/>
  <c r="L20" i="80"/>
  <c r="G20" i="80"/>
  <c r="D20" i="80"/>
  <c r="M19" i="80"/>
  <c r="P19" i="80"/>
  <c r="L19" i="80"/>
  <c r="G19" i="80"/>
  <c r="D19" i="80"/>
  <c r="M18" i="80"/>
  <c r="P18" i="80"/>
  <c r="L18" i="80"/>
  <c r="G18" i="80"/>
  <c r="D18" i="80"/>
  <c r="M17" i="80"/>
  <c r="P17" i="80"/>
  <c r="L17" i="80"/>
  <c r="G17" i="80"/>
  <c r="D17" i="80"/>
  <c r="M16" i="80"/>
  <c r="P16" i="80"/>
  <c r="L16" i="80"/>
  <c r="G16" i="80"/>
  <c r="D16" i="80"/>
  <c r="M15" i="80"/>
  <c r="P15" i="80"/>
  <c r="L15" i="80"/>
  <c r="G15" i="80"/>
  <c r="D15" i="80"/>
  <c r="M14" i="80"/>
  <c r="P14" i="80"/>
  <c r="L14" i="80"/>
  <c r="G14" i="80"/>
  <c r="D14" i="80"/>
  <c r="M13" i="80"/>
  <c r="P13" i="80"/>
  <c r="G13" i="80"/>
  <c r="D13" i="80"/>
  <c r="M12" i="80"/>
  <c r="P12" i="80"/>
  <c r="L12" i="80"/>
  <c r="G12" i="80"/>
  <c r="D12" i="80"/>
  <c r="M11" i="80"/>
  <c r="P11" i="80"/>
  <c r="L11" i="80"/>
  <c r="G11" i="80"/>
  <c r="D11" i="80"/>
  <c r="N6" i="80"/>
  <c r="Q5" i="80"/>
  <c r="N5" i="80"/>
  <c r="L5" i="80"/>
  <c r="J5" i="80"/>
  <c r="Q4" i="80"/>
  <c r="A4" i="80"/>
  <c r="A3" i="80"/>
  <c r="M34" i="79"/>
  <c r="P34" i="79"/>
  <c r="L34" i="79"/>
  <c r="D34" i="79"/>
  <c r="G34" i="79"/>
  <c r="C34" i="79"/>
  <c r="M33" i="79"/>
  <c r="P33" i="79"/>
  <c r="L33" i="79"/>
  <c r="D33" i="79"/>
  <c r="G33" i="79"/>
  <c r="C33" i="79"/>
  <c r="M32" i="79"/>
  <c r="P32" i="79"/>
  <c r="L32" i="79"/>
  <c r="D32" i="79"/>
  <c r="G32" i="79"/>
  <c r="C32" i="79"/>
  <c r="M31" i="79"/>
  <c r="P31" i="79"/>
  <c r="L31" i="79"/>
  <c r="D31" i="79"/>
  <c r="G31" i="79"/>
  <c r="C31" i="79"/>
  <c r="M30" i="79"/>
  <c r="P30" i="79"/>
  <c r="L30" i="79"/>
  <c r="D30" i="79"/>
  <c r="G30" i="79"/>
  <c r="C30" i="79"/>
  <c r="M29" i="79"/>
  <c r="P29" i="79"/>
  <c r="L29" i="79"/>
  <c r="D29" i="79"/>
  <c r="G29" i="79"/>
  <c r="C29" i="79"/>
  <c r="M28" i="79"/>
  <c r="P28" i="79"/>
  <c r="L28" i="79"/>
  <c r="D28" i="79"/>
  <c r="G28" i="79"/>
  <c r="C28" i="79"/>
  <c r="M27" i="79"/>
  <c r="P27" i="79"/>
  <c r="L27" i="79"/>
  <c r="D27" i="79"/>
  <c r="G27" i="79"/>
  <c r="C27" i="79"/>
  <c r="M26" i="79"/>
  <c r="P26" i="79"/>
  <c r="L26" i="79"/>
  <c r="D26" i="79"/>
  <c r="G26" i="79"/>
  <c r="C26" i="79"/>
  <c r="M25" i="79"/>
  <c r="P25" i="79"/>
  <c r="L25" i="79"/>
  <c r="D25" i="79"/>
  <c r="G25" i="79"/>
  <c r="C25" i="79"/>
  <c r="C21" i="79" a="1"/>
  <c r="C21" i="79"/>
  <c r="M20" i="79"/>
  <c r="P20" i="79"/>
  <c r="L20" i="79"/>
  <c r="G20" i="79"/>
  <c r="D20" i="79"/>
  <c r="M19" i="79"/>
  <c r="P19" i="79"/>
  <c r="L19" i="79"/>
  <c r="G19" i="79"/>
  <c r="D19" i="79"/>
  <c r="M18" i="79"/>
  <c r="P18" i="79"/>
  <c r="L18" i="79"/>
  <c r="G18" i="79"/>
  <c r="D18" i="79"/>
  <c r="M17" i="79"/>
  <c r="P17" i="79"/>
  <c r="L17" i="79"/>
  <c r="G17" i="79"/>
  <c r="D17" i="79"/>
  <c r="M16" i="79"/>
  <c r="P16" i="79"/>
  <c r="L16" i="79"/>
  <c r="G16" i="79"/>
  <c r="D16" i="79"/>
  <c r="M15" i="79"/>
  <c r="P15" i="79"/>
  <c r="L15" i="79"/>
  <c r="G15" i="79"/>
  <c r="D15" i="79"/>
  <c r="M14" i="79"/>
  <c r="P14" i="79"/>
  <c r="L14" i="79"/>
  <c r="G14" i="79"/>
  <c r="D14" i="79"/>
  <c r="M13" i="79"/>
  <c r="P13" i="79"/>
  <c r="G13" i="79"/>
  <c r="D13" i="79"/>
  <c r="M12" i="79"/>
  <c r="P12" i="79"/>
  <c r="L12" i="79"/>
  <c r="G12" i="79"/>
  <c r="D12" i="79"/>
  <c r="M11" i="79"/>
  <c r="P11" i="79"/>
  <c r="L11" i="79"/>
  <c r="G11" i="79"/>
  <c r="D11" i="79"/>
  <c r="N6" i="79"/>
  <c r="Q5" i="79"/>
  <c r="N5" i="79"/>
  <c r="L5" i="79"/>
  <c r="J5" i="79"/>
  <c r="Q4" i="79"/>
  <c r="A4" i="79"/>
  <c r="A3" i="79"/>
  <c r="M34" i="78"/>
  <c r="P34" i="78"/>
  <c r="L34" i="78"/>
  <c r="D34" i="78"/>
  <c r="G34" i="78"/>
  <c r="C34" i="78"/>
  <c r="M33" i="78"/>
  <c r="P33" i="78"/>
  <c r="L33" i="78"/>
  <c r="D33" i="78"/>
  <c r="G33" i="78"/>
  <c r="C33" i="78"/>
  <c r="M32" i="78"/>
  <c r="P32" i="78"/>
  <c r="L32" i="78"/>
  <c r="D32" i="78"/>
  <c r="G32" i="78"/>
  <c r="C32" i="78"/>
  <c r="M31" i="78"/>
  <c r="P31" i="78"/>
  <c r="L31" i="78"/>
  <c r="D31" i="78"/>
  <c r="G31" i="78"/>
  <c r="C31" i="78"/>
  <c r="M30" i="78"/>
  <c r="P30" i="78"/>
  <c r="L30" i="78"/>
  <c r="D30" i="78"/>
  <c r="G30" i="78"/>
  <c r="C30" i="78"/>
  <c r="M29" i="78"/>
  <c r="P29" i="78"/>
  <c r="L29" i="78"/>
  <c r="D29" i="78"/>
  <c r="G29" i="78"/>
  <c r="C29" i="78"/>
  <c r="M28" i="78"/>
  <c r="P28" i="78"/>
  <c r="L28" i="78"/>
  <c r="D28" i="78"/>
  <c r="G28" i="78"/>
  <c r="C28" i="78"/>
  <c r="M27" i="78"/>
  <c r="P27" i="78"/>
  <c r="L27" i="78"/>
  <c r="D27" i="78"/>
  <c r="G27" i="78"/>
  <c r="C27" i="78"/>
  <c r="M26" i="78"/>
  <c r="P26" i="78"/>
  <c r="L26" i="78"/>
  <c r="D26" i="78"/>
  <c r="G26" i="78"/>
  <c r="C26" i="78"/>
  <c r="M25" i="78"/>
  <c r="P25" i="78"/>
  <c r="L25" i="78"/>
  <c r="D25" i="78"/>
  <c r="G25" i="78"/>
  <c r="C25" i="78"/>
  <c r="C21" i="78" a="1"/>
  <c r="C21" i="78"/>
  <c r="M20" i="78"/>
  <c r="P20" i="78"/>
  <c r="L20" i="78"/>
  <c r="G20" i="78"/>
  <c r="D20" i="78"/>
  <c r="M19" i="78"/>
  <c r="P19" i="78"/>
  <c r="L19" i="78"/>
  <c r="G19" i="78"/>
  <c r="D19" i="78"/>
  <c r="M18" i="78"/>
  <c r="P18" i="78"/>
  <c r="L18" i="78"/>
  <c r="G18" i="78"/>
  <c r="D18" i="78"/>
  <c r="M17" i="78"/>
  <c r="P17" i="78"/>
  <c r="L17" i="78"/>
  <c r="G17" i="78"/>
  <c r="D17" i="78"/>
  <c r="M16" i="78"/>
  <c r="P16" i="78"/>
  <c r="L16" i="78"/>
  <c r="G16" i="78"/>
  <c r="D16" i="78"/>
  <c r="M15" i="78"/>
  <c r="P15" i="78"/>
  <c r="L15" i="78"/>
  <c r="G15" i="78"/>
  <c r="D15" i="78"/>
  <c r="M14" i="78"/>
  <c r="P14" i="78"/>
  <c r="L14" i="78"/>
  <c r="G14" i="78"/>
  <c r="D14" i="78"/>
  <c r="M13" i="78"/>
  <c r="P13" i="78"/>
  <c r="G13" i="78"/>
  <c r="D13" i="78"/>
  <c r="M12" i="78"/>
  <c r="P12" i="78"/>
  <c r="L12" i="78"/>
  <c r="G12" i="78"/>
  <c r="D12" i="78"/>
  <c r="M11" i="78"/>
  <c r="P11" i="78"/>
  <c r="L11" i="78"/>
  <c r="G11" i="78"/>
  <c r="D11" i="78"/>
  <c r="N6" i="78"/>
  <c r="Q5" i="78"/>
  <c r="N5" i="78"/>
  <c r="L5" i="78"/>
  <c r="J5" i="78"/>
  <c r="Q4" i="78"/>
  <c r="A4" i="78"/>
  <c r="A3" i="78"/>
  <c r="M34" i="77"/>
  <c r="P34" i="77"/>
  <c r="L34" i="77"/>
  <c r="D34" i="77"/>
  <c r="G34" i="77"/>
  <c r="C34" i="77"/>
  <c r="M33" i="77"/>
  <c r="P33" i="77"/>
  <c r="L33" i="77"/>
  <c r="D33" i="77"/>
  <c r="G33" i="77"/>
  <c r="C33" i="77"/>
  <c r="M32" i="77"/>
  <c r="P32" i="77"/>
  <c r="L32" i="77"/>
  <c r="D32" i="77"/>
  <c r="G32" i="77"/>
  <c r="C32" i="77"/>
  <c r="M31" i="77"/>
  <c r="P31" i="77"/>
  <c r="L31" i="77"/>
  <c r="D31" i="77"/>
  <c r="G31" i="77"/>
  <c r="C31" i="77"/>
  <c r="M30" i="77"/>
  <c r="P30" i="77"/>
  <c r="L30" i="77"/>
  <c r="D30" i="77"/>
  <c r="G30" i="77"/>
  <c r="C30" i="77"/>
  <c r="M29" i="77"/>
  <c r="P29" i="77"/>
  <c r="L29" i="77"/>
  <c r="D29" i="77"/>
  <c r="G29" i="77"/>
  <c r="C29" i="77"/>
  <c r="M28" i="77"/>
  <c r="P28" i="77"/>
  <c r="L28" i="77"/>
  <c r="D28" i="77"/>
  <c r="G28" i="77"/>
  <c r="C28" i="77"/>
  <c r="M27" i="77"/>
  <c r="P27" i="77"/>
  <c r="L27" i="77"/>
  <c r="D27" i="77"/>
  <c r="G27" i="77"/>
  <c r="C27" i="77"/>
  <c r="M26" i="77"/>
  <c r="P26" i="77"/>
  <c r="L26" i="77"/>
  <c r="D26" i="77"/>
  <c r="G26" i="77"/>
  <c r="C26" i="77"/>
  <c r="M25" i="77"/>
  <c r="P25" i="77"/>
  <c r="L25" i="77"/>
  <c r="D25" i="77"/>
  <c r="G25" i="77"/>
  <c r="C25" i="77"/>
  <c r="C21" i="77" a="1"/>
  <c r="C21" i="77"/>
  <c r="M20" i="77"/>
  <c r="P20" i="77"/>
  <c r="L20" i="77"/>
  <c r="G20" i="77"/>
  <c r="D20" i="77"/>
  <c r="M19" i="77"/>
  <c r="P19" i="77"/>
  <c r="L19" i="77"/>
  <c r="G19" i="77"/>
  <c r="D19" i="77"/>
  <c r="M18" i="77"/>
  <c r="P18" i="77"/>
  <c r="L18" i="77"/>
  <c r="G18" i="77"/>
  <c r="D18" i="77"/>
  <c r="M17" i="77"/>
  <c r="P17" i="77"/>
  <c r="L17" i="77"/>
  <c r="G17" i="77"/>
  <c r="D17" i="77"/>
  <c r="M16" i="77"/>
  <c r="P16" i="77"/>
  <c r="L16" i="77"/>
  <c r="G16" i="77"/>
  <c r="D16" i="77"/>
  <c r="M15" i="77"/>
  <c r="P15" i="77"/>
  <c r="L15" i="77"/>
  <c r="G15" i="77"/>
  <c r="D15" i="77"/>
  <c r="M14" i="77"/>
  <c r="P14" i="77"/>
  <c r="L14" i="77"/>
  <c r="G14" i="77"/>
  <c r="D14" i="77"/>
  <c r="M13" i="77"/>
  <c r="P13" i="77"/>
  <c r="G13" i="77"/>
  <c r="D13" i="77"/>
  <c r="M12" i="77"/>
  <c r="P12" i="77"/>
  <c r="L12" i="77"/>
  <c r="G12" i="77"/>
  <c r="D12" i="77"/>
  <c r="M11" i="77"/>
  <c r="P11" i="77"/>
  <c r="L11" i="77"/>
  <c r="G11" i="77"/>
  <c r="D11" i="77"/>
  <c r="N6" i="77"/>
  <c r="Q5" i="77"/>
  <c r="N5" i="77"/>
  <c r="L5" i="77"/>
  <c r="J5" i="77"/>
  <c r="Q4" i="77"/>
  <c r="A4" i="77"/>
  <c r="A3" i="77"/>
  <c r="M34" i="76"/>
  <c r="P34" i="76"/>
  <c r="L34" i="76"/>
  <c r="D34" i="76"/>
  <c r="G34" i="76"/>
  <c r="C34" i="76"/>
  <c r="M33" i="76"/>
  <c r="P33" i="76"/>
  <c r="L33" i="76"/>
  <c r="D33" i="76"/>
  <c r="G33" i="76"/>
  <c r="C33" i="76"/>
  <c r="M32" i="76"/>
  <c r="P32" i="76"/>
  <c r="L32" i="76"/>
  <c r="D32" i="76"/>
  <c r="G32" i="76"/>
  <c r="C32" i="76"/>
  <c r="M31" i="76"/>
  <c r="P31" i="76"/>
  <c r="L31" i="76"/>
  <c r="D31" i="76"/>
  <c r="G31" i="76"/>
  <c r="C31" i="76"/>
  <c r="M30" i="76"/>
  <c r="P30" i="76"/>
  <c r="L30" i="76"/>
  <c r="D30" i="76"/>
  <c r="G30" i="76"/>
  <c r="C30" i="76"/>
  <c r="M29" i="76"/>
  <c r="P29" i="76"/>
  <c r="L29" i="76"/>
  <c r="D29" i="76"/>
  <c r="G29" i="76"/>
  <c r="C29" i="76"/>
  <c r="M28" i="76"/>
  <c r="P28" i="76"/>
  <c r="L28" i="76"/>
  <c r="D28" i="76"/>
  <c r="G28" i="76"/>
  <c r="C28" i="76"/>
  <c r="M27" i="76"/>
  <c r="P27" i="76"/>
  <c r="L27" i="76"/>
  <c r="D27" i="76"/>
  <c r="G27" i="76"/>
  <c r="C27" i="76"/>
  <c r="M26" i="76"/>
  <c r="P26" i="76"/>
  <c r="L26" i="76"/>
  <c r="D26" i="76"/>
  <c r="G26" i="76"/>
  <c r="C26" i="76"/>
  <c r="M25" i="76"/>
  <c r="P25" i="76"/>
  <c r="L25" i="76"/>
  <c r="D25" i="76"/>
  <c r="G25" i="76"/>
  <c r="C25" i="76"/>
  <c r="C21" i="76" a="1"/>
  <c r="C21" i="76"/>
  <c r="M20" i="76"/>
  <c r="P20" i="76"/>
  <c r="L20" i="76"/>
  <c r="G20" i="76"/>
  <c r="D20" i="76"/>
  <c r="M19" i="76"/>
  <c r="P19" i="76"/>
  <c r="L19" i="76"/>
  <c r="G19" i="76"/>
  <c r="D19" i="76"/>
  <c r="M18" i="76"/>
  <c r="P18" i="76"/>
  <c r="L18" i="76"/>
  <c r="G18" i="76"/>
  <c r="D18" i="76"/>
  <c r="M17" i="76"/>
  <c r="P17" i="76"/>
  <c r="L17" i="76"/>
  <c r="G17" i="76"/>
  <c r="D17" i="76"/>
  <c r="M16" i="76"/>
  <c r="P16" i="76"/>
  <c r="L16" i="76"/>
  <c r="G16" i="76"/>
  <c r="D16" i="76"/>
  <c r="M15" i="76"/>
  <c r="P15" i="76"/>
  <c r="L15" i="76"/>
  <c r="G15" i="76"/>
  <c r="D15" i="76"/>
  <c r="M14" i="76"/>
  <c r="P14" i="76"/>
  <c r="L14" i="76"/>
  <c r="G14" i="76"/>
  <c r="D14" i="76"/>
  <c r="M13" i="76"/>
  <c r="P13" i="76"/>
  <c r="G13" i="76"/>
  <c r="D13" i="76"/>
  <c r="M12" i="76"/>
  <c r="P12" i="76"/>
  <c r="L12" i="76"/>
  <c r="G12" i="76"/>
  <c r="D12" i="76"/>
  <c r="M11" i="76"/>
  <c r="P11" i="76"/>
  <c r="L11" i="76"/>
  <c r="G11" i="76"/>
  <c r="D11" i="76"/>
  <c r="N6" i="76"/>
  <c r="Q5" i="76"/>
  <c r="N5" i="76"/>
  <c r="L5" i="76"/>
  <c r="J5" i="76"/>
  <c r="Q4" i="76"/>
  <c r="A4" i="76"/>
  <c r="A3" i="76"/>
  <c r="M34" i="75"/>
  <c r="P34" i="75"/>
  <c r="L34" i="75"/>
  <c r="D34" i="75"/>
  <c r="G34" i="75"/>
  <c r="C34" i="75"/>
  <c r="M33" i="75"/>
  <c r="P33" i="75"/>
  <c r="L33" i="75"/>
  <c r="D33" i="75"/>
  <c r="G33" i="75"/>
  <c r="C33" i="75"/>
  <c r="M32" i="75"/>
  <c r="P32" i="75"/>
  <c r="L32" i="75"/>
  <c r="D32" i="75"/>
  <c r="G32" i="75"/>
  <c r="C32" i="75"/>
  <c r="M31" i="75"/>
  <c r="P31" i="75"/>
  <c r="L31" i="75"/>
  <c r="D31" i="75"/>
  <c r="G31" i="75"/>
  <c r="C31" i="75"/>
  <c r="M30" i="75"/>
  <c r="P30" i="75"/>
  <c r="L30" i="75"/>
  <c r="D30" i="75"/>
  <c r="G30" i="75"/>
  <c r="C30" i="75"/>
  <c r="M29" i="75"/>
  <c r="P29" i="75"/>
  <c r="L29" i="75"/>
  <c r="D29" i="75"/>
  <c r="G29" i="75"/>
  <c r="C29" i="75"/>
  <c r="M28" i="75"/>
  <c r="P28" i="75"/>
  <c r="L28" i="75"/>
  <c r="D28" i="75"/>
  <c r="G28" i="75"/>
  <c r="C28" i="75"/>
  <c r="M27" i="75"/>
  <c r="P27" i="75"/>
  <c r="L27" i="75"/>
  <c r="D27" i="75"/>
  <c r="G27" i="75"/>
  <c r="C27" i="75"/>
  <c r="M26" i="75"/>
  <c r="P26" i="75"/>
  <c r="L26" i="75"/>
  <c r="D26" i="75"/>
  <c r="G26" i="75"/>
  <c r="C26" i="75"/>
  <c r="M25" i="75"/>
  <c r="P25" i="75"/>
  <c r="L25" i="75"/>
  <c r="D25" i="75"/>
  <c r="G25" i="75"/>
  <c r="C25" i="75"/>
  <c r="C21" i="75" a="1"/>
  <c r="C21" i="75"/>
  <c r="M20" i="75"/>
  <c r="P20" i="75"/>
  <c r="L20" i="75"/>
  <c r="G20" i="75"/>
  <c r="D20" i="75"/>
  <c r="M19" i="75"/>
  <c r="P19" i="75"/>
  <c r="L19" i="75"/>
  <c r="G19" i="75"/>
  <c r="D19" i="75"/>
  <c r="M18" i="75"/>
  <c r="P18" i="75"/>
  <c r="L18" i="75"/>
  <c r="G18" i="75"/>
  <c r="D18" i="75"/>
  <c r="M17" i="75"/>
  <c r="P17" i="75"/>
  <c r="L17" i="75"/>
  <c r="G17" i="75"/>
  <c r="D17" i="75"/>
  <c r="M16" i="75"/>
  <c r="P16" i="75"/>
  <c r="L16" i="75"/>
  <c r="G16" i="75"/>
  <c r="D16" i="75"/>
  <c r="M15" i="75"/>
  <c r="P15" i="75"/>
  <c r="L15" i="75"/>
  <c r="G15" i="75"/>
  <c r="D15" i="75"/>
  <c r="M14" i="75"/>
  <c r="P14" i="75"/>
  <c r="L14" i="75"/>
  <c r="G14" i="75"/>
  <c r="D14" i="75"/>
  <c r="M13" i="75"/>
  <c r="P13" i="75"/>
  <c r="G13" i="75"/>
  <c r="D13" i="75"/>
  <c r="M12" i="75"/>
  <c r="P12" i="75"/>
  <c r="L12" i="75"/>
  <c r="G12" i="75"/>
  <c r="D12" i="75"/>
  <c r="M11" i="75"/>
  <c r="P11" i="75"/>
  <c r="L11" i="75"/>
  <c r="G11" i="75"/>
  <c r="D11" i="75"/>
  <c r="N6" i="75"/>
  <c r="Q5" i="75"/>
  <c r="N5" i="75"/>
  <c r="L5" i="75"/>
  <c r="J5" i="75"/>
  <c r="Q4" i="75"/>
  <c r="A4" i="75"/>
  <c r="A3" i="75"/>
  <c r="M34" i="74"/>
  <c r="P34" i="74"/>
  <c r="L34" i="74"/>
  <c r="D34" i="74"/>
  <c r="G34" i="74"/>
  <c r="C34" i="74"/>
  <c r="M33" i="74"/>
  <c r="P33" i="74"/>
  <c r="L33" i="74"/>
  <c r="D33" i="74"/>
  <c r="G33" i="74"/>
  <c r="C33" i="74"/>
  <c r="M32" i="74"/>
  <c r="P32" i="74"/>
  <c r="L32" i="74"/>
  <c r="D32" i="74"/>
  <c r="G32" i="74"/>
  <c r="C32" i="74"/>
  <c r="M31" i="74"/>
  <c r="P31" i="74"/>
  <c r="L31" i="74"/>
  <c r="D31" i="74"/>
  <c r="G31" i="74"/>
  <c r="C31" i="74"/>
  <c r="M30" i="74"/>
  <c r="P30" i="74"/>
  <c r="L30" i="74"/>
  <c r="D30" i="74"/>
  <c r="G30" i="74"/>
  <c r="C30" i="74"/>
  <c r="M29" i="74"/>
  <c r="P29" i="74"/>
  <c r="L29" i="74"/>
  <c r="D29" i="74"/>
  <c r="G29" i="74"/>
  <c r="C29" i="74"/>
  <c r="M28" i="74"/>
  <c r="P28" i="74"/>
  <c r="L28" i="74"/>
  <c r="D28" i="74"/>
  <c r="G28" i="74"/>
  <c r="C28" i="74"/>
  <c r="M27" i="74"/>
  <c r="P27" i="74"/>
  <c r="L27" i="74"/>
  <c r="D27" i="74"/>
  <c r="G27" i="74"/>
  <c r="C27" i="74"/>
  <c r="M26" i="74"/>
  <c r="P26" i="74"/>
  <c r="L26" i="74"/>
  <c r="D26" i="74"/>
  <c r="G26" i="74"/>
  <c r="C26" i="74"/>
  <c r="M25" i="74"/>
  <c r="P25" i="74"/>
  <c r="L25" i="74"/>
  <c r="D25" i="74"/>
  <c r="G25" i="74"/>
  <c r="C25" i="74"/>
  <c r="C21" i="74" a="1"/>
  <c r="C21" i="74"/>
  <c r="M20" i="74"/>
  <c r="P20" i="74"/>
  <c r="L20" i="74"/>
  <c r="G20" i="74"/>
  <c r="D20" i="74"/>
  <c r="M19" i="74"/>
  <c r="P19" i="74"/>
  <c r="L19" i="74"/>
  <c r="G19" i="74"/>
  <c r="D19" i="74"/>
  <c r="M18" i="74"/>
  <c r="P18" i="74"/>
  <c r="L18" i="74"/>
  <c r="G18" i="74"/>
  <c r="D18" i="74"/>
  <c r="M17" i="74"/>
  <c r="P17" i="74"/>
  <c r="L17" i="74"/>
  <c r="G17" i="74"/>
  <c r="D17" i="74"/>
  <c r="M16" i="74"/>
  <c r="P16" i="74"/>
  <c r="L16" i="74"/>
  <c r="G16" i="74"/>
  <c r="D16" i="74"/>
  <c r="M15" i="74"/>
  <c r="P15" i="74"/>
  <c r="L15" i="74"/>
  <c r="G15" i="74"/>
  <c r="D15" i="74"/>
  <c r="M14" i="74"/>
  <c r="P14" i="74"/>
  <c r="L14" i="74"/>
  <c r="G14" i="74"/>
  <c r="D14" i="74"/>
  <c r="M13" i="74"/>
  <c r="P13" i="74"/>
  <c r="G13" i="74"/>
  <c r="D13" i="74"/>
  <c r="M12" i="74"/>
  <c r="P12" i="74"/>
  <c r="L12" i="74"/>
  <c r="G12" i="74"/>
  <c r="D12" i="74"/>
  <c r="M11" i="74"/>
  <c r="P11" i="74"/>
  <c r="L11" i="74"/>
  <c r="G11" i="74"/>
  <c r="D11" i="74"/>
  <c r="N6" i="74"/>
  <c r="Q5" i="74"/>
  <c r="N5" i="74"/>
  <c r="L5" i="74"/>
  <c r="J5" i="74"/>
  <c r="Q4" i="74"/>
  <c r="A4" i="74"/>
  <c r="A3" i="74"/>
  <c r="M34" i="73"/>
  <c r="P34" i="73"/>
  <c r="L34" i="73"/>
  <c r="D34" i="73"/>
  <c r="G34" i="73"/>
  <c r="C34" i="73"/>
  <c r="M33" i="73"/>
  <c r="P33" i="73"/>
  <c r="L33" i="73"/>
  <c r="D33" i="73"/>
  <c r="G33" i="73"/>
  <c r="C33" i="73"/>
  <c r="M32" i="73"/>
  <c r="P32" i="73"/>
  <c r="L32" i="73"/>
  <c r="D32" i="73"/>
  <c r="G32" i="73"/>
  <c r="C32" i="73"/>
  <c r="M31" i="73"/>
  <c r="P31" i="73"/>
  <c r="L31" i="73"/>
  <c r="D31" i="73"/>
  <c r="G31" i="73"/>
  <c r="C31" i="73"/>
  <c r="M30" i="73"/>
  <c r="P30" i="73"/>
  <c r="L30" i="73"/>
  <c r="D30" i="73"/>
  <c r="G30" i="73"/>
  <c r="C30" i="73"/>
  <c r="M29" i="73"/>
  <c r="P29" i="73"/>
  <c r="L29" i="73"/>
  <c r="D29" i="73"/>
  <c r="G29" i="73"/>
  <c r="C29" i="73"/>
  <c r="M28" i="73"/>
  <c r="P28" i="73"/>
  <c r="L28" i="73"/>
  <c r="D28" i="73"/>
  <c r="G28" i="73"/>
  <c r="C28" i="73"/>
  <c r="M27" i="73"/>
  <c r="P27" i="73"/>
  <c r="L27" i="73"/>
  <c r="D27" i="73"/>
  <c r="G27" i="73"/>
  <c r="C27" i="73"/>
  <c r="M26" i="73"/>
  <c r="P26" i="73"/>
  <c r="L26" i="73"/>
  <c r="D26" i="73"/>
  <c r="G26" i="73"/>
  <c r="C26" i="73"/>
  <c r="M25" i="73"/>
  <c r="P25" i="73"/>
  <c r="L25" i="73"/>
  <c r="D25" i="73"/>
  <c r="G25" i="73"/>
  <c r="C25" i="73"/>
  <c r="C21" i="73" a="1"/>
  <c r="C21" i="73"/>
  <c r="M20" i="73"/>
  <c r="P20" i="73"/>
  <c r="L20" i="73"/>
  <c r="G20" i="73"/>
  <c r="D20" i="73"/>
  <c r="M19" i="73"/>
  <c r="P19" i="73"/>
  <c r="L19" i="73"/>
  <c r="G19" i="73"/>
  <c r="D19" i="73"/>
  <c r="M18" i="73"/>
  <c r="P18" i="73"/>
  <c r="L18" i="73"/>
  <c r="G18" i="73"/>
  <c r="D18" i="73"/>
  <c r="M17" i="73"/>
  <c r="P17" i="73"/>
  <c r="L17" i="73"/>
  <c r="G17" i="73"/>
  <c r="D17" i="73"/>
  <c r="M16" i="73"/>
  <c r="P16" i="73"/>
  <c r="L16" i="73"/>
  <c r="G16" i="73"/>
  <c r="D16" i="73"/>
  <c r="M15" i="73"/>
  <c r="P15" i="73"/>
  <c r="L15" i="73"/>
  <c r="G15" i="73"/>
  <c r="D15" i="73"/>
  <c r="M14" i="73"/>
  <c r="P14" i="73"/>
  <c r="L14" i="73"/>
  <c r="G14" i="73"/>
  <c r="D14" i="73"/>
  <c r="M13" i="73"/>
  <c r="P13" i="73"/>
  <c r="G13" i="73"/>
  <c r="D13" i="73"/>
  <c r="M12" i="73"/>
  <c r="P12" i="73"/>
  <c r="L12" i="73"/>
  <c r="G12" i="73"/>
  <c r="D12" i="73"/>
  <c r="M11" i="73"/>
  <c r="P11" i="73"/>
  <c r="L11" i="73"/>
  <c r="G11" i="73"/>
  <c r="D11" i="73"/>
  <c r="N6" i="73"/>
  <c r="Q5" i="73"/>
  <c r="N5" i="73"/>
  <c r="L5" i="73"/>
  <c r="J5" i="73"/>
  <c r="Q4" i="73"/>
  <c r="A4" i="73"/>
  <c r="A3" i="73"/>
  <c r="M34" i="72"/>
  <c r="P34" i="72"/>
  <c r="L34" i="72"/>
  <c r="D34" i="72"/>
  <c r="G34" i="72"/>
  <c r="C34" i="72"/>
  <c r="M33" i="72"/>
  <c r="P33" i="72"/>
  <c r="L33" i="72"/>
  <c r="D33" i="72"/>
  <c r="G33" i="72"/>
  <c r="C33" i="72"/>
  <c r="M32" i="72"/>
  <c r="P32" i="72"/>
  <c r="L32" i="72"/>
  <c r="D32" i="72"/>
  <c r="G32" i="72"/>
  <c r="C32" i="72"/>
  <c r="M31" i="72"/>
  <c r="P31" i="72"/>
  <c r="L31" i="72"/>
  <c r="D31" i="72"/>
  <c r="G31" i="72"/>
  <c r="C31" i="72"/>
  <c r="M30" i="72"/>
  <c r="P30" i="72"/>
  <c r="L30" i="72"/>
  <c r="D30" i="72"/>
  <c r="G30" i="72"/>
  <c r="C30" i="72"/>
  <c r="M29" i="72"/>
  <c r="P29" i="72"/>
  <c r="L29" i="72"/>
  <c r="D29" i="72"/>
  <c r="G29" i="72"/>
  <c r="C29" i="72"/>
  <c r="M28" i="72"/>
  <c r="P28" i="72"/>
  <c r="L28" i="72"/>
  <c r="D28" i="72"/>
  <c r="G28" i="72"/>
  <c r="C28" i="72"/>
  <c r="M27" i="72"/>
  <c r="P27" i="72"/>
  <c r="L27" i="72"/>
  <c r="D27" i="72"/>
  <c r="G27" i="72"/>
  <c r="C27" i="72"/>
  <c r="M26" i="72"/>
  <c r="P26" i="72"/>
  <c r="L26" i="72"/>
  <c r="D26" i="72"/>
  <c r="G26" i="72"/>
  <c r="C26" i="72"/>
  <c r="M25" i="72"/>
  <c r="P25" i="72"/>
  <c r="L25" i="72"/>
  <c r="D25" i="72"/>
  <c r="G25" i="72"/>
  <c r="C25" i="72"/>
  <c r="C21" i="72" a="1"/>
  <c r="C21" i="72"/>
  <c r="M20" i="72"/>
  <c r="P20" i="72"/>
  <c r="L20" i="72"/>
  <c r="G20" i="72"/>
  <c r="D20" i="72"/>
  <c r="M19" i="72"/>
  <c r="P19" i="72"/>
  <c r="L19" i="72"/>
  <c r="G19" i="72"/>
  <c r="D19" i="72"/>
  <c r="M18" i="72"/>
  <c r="P18" i="72"/>
  <c r="L18" i="72"/>
  <c r="G18" i="72"/>
  <c r="D18" i="72"/>
  <c r="M17" i="72"/>
  <c r="P17" i="72"/>
  <c r="L17" i="72"/>
  <c r="G17" i="72"/>
  <c r="D17" i="72"/>
  <c r="M16" i="72"/>
  <c r="P16" i="72"/>
  <c r="L16" i="72"/>
  <c r="G16" i="72"/>
  <c r="D16" i="72"/>
  <c r="M15" i="72"/>
  <c r="P15" i="72"/>
  <c r="L15" i="72"/>
  <c r="G15" i="72"/>
  <c r="D15" i="72"/>
  <c r="M14" i="72"/>
  <c r="P14" i="72"/>
  <c r="L14" i="72"/>
  <c r="G14" i="72"/>
  <c r="D14" i="72"/>
  <c r="M13" i="72"/>
  <c r="P13" i="72"/>
  <c r="G13" i="72"/>
  <c r="D13" i="72"/>
  <c r="M12" i="72"/>
  <c r="P12" i="72"/>
  <c r="L12" i="72"/>
  <c r="G12" i="72"/>
  <c r="D12" i="72"/>
  <c r="M11" i="72"/>
  <c r="P11" i="72"/>
  <c r="L11" i="72"/>
  <c r="G11" i="72"/>
  <c r="D11" i="72"/>
  <c r="N6" i="72"/>
  <c r="Q5" i="72"/>
  <c r="N5" i="72"/>
  <c r="L5" i="72"/>
  <c r="J5" i="72"/>
  <c r="Q4" i="72"/>
  <c r="A4" i="72"/>
  <c r="A3" i="72"/>
  <c r="M34" i="71"/>
  <c r="P34" i="71"/>
  <c r="L34" i="71"/>
  <c r="D34" i="71"/>
  <c r="G34" i="71"/>
  <c r="C34" i="71"/>
  <c r="M33" i="71"/>
  <c r="P33" i="71"/>
  <c r="L33" i="71"/>
  <c r="D33" i="71"/>
  <c r="G33" i="71"/>
  <c r="C33" i="71"/>
  <c r="M32" i="71"/>
  <c r="P32" i="71"/>
  <c r="L32" i="71"/>
  <c r="D32" i="71"/>
  <c r="G32" i="71"/>
  <c r="C32" i="71"/>
  <c r="M31" i="71"/>
  <c r="P31" i="71"/>
  <c r="L31" i="71"/>
  <c r="D31" i="71"/>
  <c r="G31" i="71"/>
  <c r="C31" i="71"/>
  <c r="M30" i="71"/>
  <c r="P30" i="71"/>
  <c r="L30" i="71"/>
  <c r="D30" i="71"/>
  <c r="G30" i="71"/>
  <c r="C30" i="71"/>
  <c r="M29" i="71"/>
  <c r="P29" i="71"/>
  <c r="L29" i="71"/>
  <c r="D29" i="71"/>
  <c r="G29" i="71"/>
  <c r="C29" i="71"/>
  <c r="M28" i="71"/>
  <c r="P28" i="71"/>
  <c r="L28" i="71"/>
  <c r="D28" i="71"/>
  <c r="G28" i="71"/>
  <c r="C28" i="71"/>
  <c r="M27" i="71"/>
  <c r="P27" i="71"/>
  <c r="L27" i="71"/>
  <c r="D27" i="71"/>
  <c r="G27" i="71"/>
  <c r="C27" i="71"/>
  <c r="M26" i="71"/>
  <c r="P26" i="71"/>
  <c r="L26" i="71"/>
  <c r="D26" i="71"/>
  <c r="G26" i="71"/>
  <c r="C26" i="71"/>
  <c r="M25" i="71"/>
  <c r="P25" i="71"/>
  <c r="L25" i="71"/>
  <c r="D25" i="71"/>
  <c r="G25" i="71"/>
  <c r="C25" i="71"/>
  <c r="C21" i="71" a="1"/>
  <c r="C21" i="71"/>
  <c r="M20" i="71"/>
  <c r="P20" i="71"/>
  <c r="L20" i="71"/>
  <c r="G20" i="71"/>
  <c r="D20" i="71"/>
  <c r="M19" i="71"/>
  <c r="P19" i="71"/>
  <c r="L19" i="71"/>
  <c r="G19" i="71"/>
  <c r="D19" i="71"/>
  <c r="M18" i="71"/>
  <c r="P18" i="71"/>
  <c r="L18" i="71"/>
  <c r="G18" i="71"/>
  <c r="D18" i="71"/>
  <c r="M17" i="71"/>
  <c r="P17" i="71"/>
  <c r="L17" i="71"/>
  <c r="G17" i="71"/>
  <c r="D17" i="71"/>
  <c r="M16" i="71"/>
  <c r="P16" i="71"/>
  <c r="L16" i="71"/>
  <c r="G16" i="71"/>
  <c r="D16" i="71"/>
  <c r="M15" i="71"/>
  <c r="P15" i="71"/>
  <c r="L15" i="71"/>
  <c r="G15" i="71"/>
  <c r="D15" i="71"/>
  <c r="M14" i="71"/>
  <c r="P14" i="71"/>
  <c r="L14" i="71"/>
  <c r="G14" i="71"/>
  <c r="D14" i="71"/>
  <c r="M13" i="71"/>
  <c r="P13" i="71"/>
  <c r="G13" i="71"/>
  <c r="D13" i="71"/>
  <c r="M12" i="71"/>
  <c r="P12" i="71"/>
  <c r="L12" i="71"/>
  <c r="G12" i="71"/>
  <c r="D12" i="71"/>
  <c r="M11" i="71"/>
  <c r="P11" i="71"/>
  <c r="L11" i="71"/>
  <c r="G11" i="71"/>
  <c r="D11" i="71"/>
  <c r="N6" i="71"/>
  <c r="Q5" i="71"/>
  <c r="N5" i="71"/>
  <c r="L5" i="71"/>
  <c r="J5" i="71"/>
  <c r="Q4" i="71"/>
  <c r="A4" i="71"/>
  <c r="A3" i="71"/>
  <c r="M34" i="70"/>
  <c r="P34" i="70"/>
  <c r="L34" i="70"/>
  <c r="D34" i="70"/>
  <c r="G34" i="70"/>
  <c r="C34" i="70"/>
  <c r="M33" i="70"/>
  <c r="P33" i="70"/>
  <c r="L33" i="70"/>
  <c r="D33" i="70"/>
  <c r="G33" i="70"/>
  <c r="C33" i="70"/>
  <c r="M32" i="70"/>
  <c r="P32" i="70"/>
  <c r="L32" i="70"/>
  <c r="D32" i="70"/>
  <c r="G32" i="70"/>
  <c r="C32" i="70"/>
  <c r="M31" i="70"/>
  <c r="P31" i="70"/>
  <c r="L31" i="70"/>
  <c r="D31" i="70"/>
  <c r="G31" i="70"/>
  <c r="C31" i="70"/>
  <c r="M30" i="70"/>
  <c r="P30" i="70"/>
  <c r="L30" i="70"/>
  <c r="D30" i="70"/>
  <c r="G30" i="70"/>
  <c r="C30" i="70"/>
  <c r="M29" i="70"/>
  <c r="P29" i="70"/>
  <c r="L29" i="70"/>
  <c r="D29" i="70"/>
  <c r="G29" i="70"/>
  <c r="C29" i="70"/>
  <c r="M28" i="70"/>
  <c r="P28" i="70"/>
  <c r="L28" i="70"/>
  <c r="D28" i="70"/>
  <c r="G28" i="70"/>
  <c r="C28" i="70"/>
  <c r="M27" i="70"/>
  <c r="P27" i="70"/>
  <c r="L27" i="70"/>
  <c r="D27" i="70"/>
  <c r="G27" i="70"/>
  <c r="C27" i="70"/>
  <c r="M26" i="70"/>
  <c r="P26" i="70"/>
  <c r="L26" i="70"/>
  <c r="D26" i="70"/>
  <c r="G26" i="70"/>
  <c r="C26" i="70"/>
  <c r="M25" i="70"/>
  <c r="P25" i="70"/>
  <c r="L25" i="70"/>
  <c r="D25" i="70"/>
  <c r="G25" i="70"/>
  <c r="C25" i="70"/>
  <c r="C21" i="70" a="1"/>
  <c r="C21" i="70"/>
  <c r="M20" i="70"/>
  <c r="P20" i="70"/>
  <c r="L20" i="70"/>
  <c r="G20" i="70"/>
  <c r="D20" i="70"/>
  <c r="M19" i="70"/>
  <c r="P19" i="70"/>
  <c r="L19" i="70"/>
  <c r="G19" i="70"/>
  <c r="D19" i="70"/>
  <c r="M18" i="70"/>
  <c r="P18" i="70"/>
  <c r="L18" i="70"/>
  <c r="G18" i="70"/>
  <c r="D18" i="70"/>
  <c r="M17" i="70"/>
  <c r="P17" i="70"/>
  <c r="L17" i="70"/>
  <c r="G17" i="70"/>
  <c r="D17" i="70"/>
  <c r="M16" i="70"/>
  <c r="P16" i="70"/>
  <c r="L16" i="70"/>
  <c r="G16" i="70"/>
  <c r="D16" i="70"/>
  <c r="M15" i="70"/>
  <c r="P15" i="70"/>
  <c r="L15" i="70"/>
  <c r="G15" i="70"/>
  <c r="D15" i="70"/>
  <c r="M14" i="70"/>
  <c r="P14" i="70"/>
  <c r="L14" i="70"/>
  <c r="G14" i="70"/>
  <c r="D14" i="70"/>
  <c r="M13" i="70"/>
  <c r="P13" i="70"/>
  <c r="G13" i="70"/>
  <c r="D13" i="70"/>
  <c r="M12" i="70"/>
  <c r="P12" i="70"/>
  <c r="L12" i="70"/>
  <c r="G12" i="70"/>
  <c r="D12" i="70"/>
  <c r="M11" i="70"/>
  <c r="P11" i="70"/>
  <c r="L11" i="70"/>
  <c r="G11" i="70"/>
  <c r="D11" i="70"/>
  <c r="N6" i="70"/>
  <c r="Q5" i="70"/>
  <c r="N5" i="70"/>
  <c r="L5" i="70"/>
  <c r="J5" i="70"/>
  <c r="Q4" i="70"/>
  <c r="A4" i="70"/>
  <c r="A3" i="70"/>
  <c r="M34" i="69"/>
  <c r="P34" i="69"/>
  <c r="L34" i="69"/>
  <c r="D34" i="69"/>
  <c r="G34" i="69"/>
  <c r="C34" i="69"/>
  <c r="M33" i="69"/>
  <c r="P33" i="69"/>
  <c r="L33" i="69"/>
  <c r="D33" i="69"/>
  <c r="G33" i="69"/>
  <c r="C33" i="69"/>
  <c r="M32" i="69"/>
  <c r="P32" i="69"/>
  <c r="L32" i="69"/>
  <c r="D32" i="69"/>
  <c r="G32" i="69"/>
  <c r="C32" i="69"/>
  <c r="M31" i="69"/>
  <c r="P31" i="69"/>
  <c r="L31" i="69"/>
  <c r="D31" i="69"/>
  <c r="G31" i="69"/>
  <c r="C31" i="69"/>
  <c r="M30" i="69"/>
  <c r="P30" i="69"/>
  <c r="L30" i="69"/>
  <c r="D30" i="69"/>
  <c r="G30" i="69"/>
  <c r="C30" i="69"/>
  <c r="M29" i="69"/>
  <c r="P29" i="69"/>
  <c r="L29" i="69"/>
  <c r="D29" i="69"/>
  <c r="G29" i="69"/>
  <c r="C29" i="69"/>
  <c r="M28" i="69"/>
  <c r="P28" i="69"/>
  <c r="L28" i="69"/>
  <c r="D28" i="69"/>
  <c r="G28" i="69"/>
  <c r="C28" i="69"/>
  <c r="M27" i="69"/>
  <c r="P27" i="69"/>
  <c r="L27" i="69"/>
  <c r="D27" i="69"/>
  <c r="G27" i="69"/>
  <c r="C27" i="69"/>
  <c r="M26" i="69"/>
  <c r="P26" i="69"/>
  <c r="L26" i="69"/>
  <c r="D26" i="69"/>
  <c r="G26" i="69"/>
  <c r="C26" i="69"/>
  <c r="M25" i="69"/>
  <c r="P25" i="69"/>
  <c r="L25" i="69"/>
  <c r="D25" i="69"/>
  <c r="G25" i="69"/>
  <c r="C25" i="69"/>
  <c r="C21" i="69" a="1"/>
  <c r="C21" i="69"/>
  <c r="M20" i="69"/>
  <c r="P20" i="69"/>
  <c r="L20" i="69"/>
  <c r="G20" i="69"/>
  <c r="D20" i="69"/>
  <c r="M19" i="69"/>
  <c r="P19" i="69"/>
  <c r="L19" i="69"/>
  <c r="G19" i="69"/>
  <c r="D19" i="69"/>
  <c r="M18" i="69"/>
  <c r="P18" i="69"/>
  <c r="L18" i="69"/>
  <c r="G18" i="69"/>
  <c r="D18" i="69"/>
  <c r="M17" i="69"/>
  <c r="P17" i="69"/>
  <c r="L17" i="69"/>
  <c r="G17" i="69"/>
  <c r="D17" i="69"/>
  <c r="M16" i="69"/>
  <c r="P16" i="69"/>
  <c r="L16" i="69"/>
  <c r="G16" i="69"/>
  <c r="D16" i="69"/>
  <c r="M15" i="69"/>
  <c r="P15" i="69"/>
  <c r="L15" i="69"/>
  <c r="G15" i="69"/>
  <c r="D15" i="69"/>
  <c r="M14" i="69"/>
  <c r="P14" i="69"/>
  <c r="L14" i="69"/>
  <c r="G14" i="69"/>
  <c r="D14" i="69"/>
  <c r="M13" i="69"/>
  <c r="P13" i="69"/>
  <c r="G13" i="69"/>
  <c r="D13" i="69"/>
  <c r="M12" i="69"/>
  <c r="P12" i="69"/>
  <c r="L12" i="69"/>
  <c r="G12" i="69"/>
  <c r="D12" i="69"/>
  <c r="M11" i="69"/>
  <c r="P11" i="69"/>
  <c r="L11" i="69"/>
  <c r="G11" i="69"/>
  <c r="D11" i="69"/>
  <c r="N6" i="69"/>
  <c r="Q5" i="69"/>
  <c r="N5" i="69"/>
  <c r="L5" i="69"/>
  <c r="J5" i="69"/>
  <c r="Q4" i="69"/>
  <c r="A4" i="69"/>
  <c r="A3" i="69"/>
  <c r="M34" i="68"/>
  <c r="P34" i="68"/>
  <c r="L34" i="68"/>
  <c r="D34" i="68"/>
  <c r="G34" i="68"/>
  <c r="C34" i="68"/>
  <c r="M33" i="68"/>
  <c r="P33" i="68"/>
  <c r="L33" i="68"/>
  <c r="D33" i="68"/>
  <c r="G33" i="68"/>
  <c r="C33" i="68"/>
  <c r="M32" i="68"/>
  <c r="P32" i="68"/>
  <c r="L32" i="68"/>
  <c r="D32" i="68"/>
  <c r="G32" i="68"/>
  <c r="C32" i="68"/>
  <c r="M31" i="68"/>
  <c r="P31" i="68"/>
  <c r="L31" i="68"/>
  <c r="D31" i="68"/>
  <c r="G31" i="68"/>
  <c r="C31" i="68"/>
  <c r="M30" i="68"/>
  <c r="P30" i="68"/>
  <c r="L30" i="68"/>
  <c r="D30" i="68"/>
  <c r="G30" i="68"/>
  <c r="C30" i="68"/>
  <c r="M29" i="68"/>
  <c r="P29" i="68"/>
  <c r="L29" i="68"/>
  <c r="D29" i="68"/>
  <c r="G29" i="68"/>
  <c r="C29" i="68"/>
  <c r="M28" i="68"/>
  <c r="P28" i="68"/>
  <c r="L28" i="68"/>
  <c r="D28" i="68"/>
  <c r="G28" i="68"/>
  <c r="C28" i="68"/>
  <c r="M27" i="68"/>
  <c r="P27" i="68"/>
  <c r="L27" i="68"/>
  <c r="D27" i="68"/>
  <c r="G27" i="68"/>
  <c r="C27" i="68"/>
  <c r="M26" i="68"/>
  <c r="P26" i="68"/>
  <c r="L26" i="68"/>
  <c r="D26" i="68"/>
  <c r="G26" i="68"/>
  <c r="C26" i="68"/>
  <c r="M25" i="68"/>
  <c r="P25" i="68"/>
  <c r="L25" i="68"/>
  <c r="D25" i="68"/>
  <c r="G25" i="68"/>
  <c r="C25" i="68"/>
  <c r="C21" i="68" a="1"/>
  <c r="C21" i="68"/>
  <c r="M20" i="68"/>
  <c r="P20" i="68"/>
  <c r="L20" i="68"/>
  <c r="G20" i="68"/>
  <c r="D20" i="68"/>
  <c r="M19" i="68"/>
  <c r="P19" i="68"/>
  <c r="L19" i="68"/>
  <c r="G19" i="68"/>
  <c r="D19" i="68"/>
  <c r="M18" i="68"/>
  <c r="P18" i="68"/>
  <c r="L18" i="68"/>
  <c r="G18" i="68"/>
  <c r="D18" i="68"/>
  <c r="M17" i="68"/>
  <c r="P17" i="68"/>
  <c r="L17" i="68"/>
  <c r="G17" i="68"/>
  <c r="D17" i="68"/>
  <c r="M16" i="68"/>
  <c r="P16" i="68"/>
  <c r="L16" i="68"/>
  <c r="G16" i="68"/>
  <c r="D16" i="68"/>
  <c r="M15" i="68"/>
  <c r="P15" i="68"/>
  <c r="L15" i="68"/>
  <c r="G15" i="68"/>
  <c r="D15" i="68"/>
  <c r="M14" i="68"/>
  <c r="P14" i="68"/>
  <c r="L14" i="68"/>
  <c r="G14" i="68"/>
  <c r="D14" i="68"/>
  <c r="M13" i="68"/>
  <c r="P13" i="68"/>
  <c r="G13" i="68"/>
  <c r="D13" i="68"/>
  <c r="M12" i="68"/>
  <c r="P12" i="68"/>
  <c r="L12" i="68"/>
  <c r="G12" i="68"/>
  <c r="D12" i="68"/>
  <c r="M11" i="68"/>
  <c r="P11" i="68"/>
  <c r="L11" i="68"/>
  <c r="G11" i="68"/>
  <c r="D11" i="68"/>
  <c r="N6" i="68"/>
  <c r="Q5" i="68"/>
  <c r="N5" i="68"/>
  <c r="L5" i="68"/>
  <c r="J5" i="68"/>
  <c r="Q4" i="68"/>
  <c r="A4" i="68"/>
  <c r="A3" i="68"/>
  <c r="D19" i="36"/>
  <c r="A4" i="36"/>
  <c r="A3" i="36"/>
  <c r="Q5" i="36"/>
  <c r="Q4" i="36"/>
  <c r="N6" i="36"/>
  <c r="N5" i="36"/>
  <c r="L5" i="36"/>
  <c r="J5" i="36"/>
  <c r="M26" i="36"/>
  <c r="P26" i="36"/>
  <c r="M27" i="36"/>
  <c r="P27" i="36"/>
  <c r="M28" i="36"/>
  <c r="P28" i="36"/>
  <c r="M29" i="36"/>
  <c r="P29" i="36"/>
  <c r="M30" i="36"/>
  <c r="P30" i="36"/>
  <c r="M31" i="36"/>
  <c r="P31" i="36"/>
  <c r="M32" i="36"/>
  <c r="P32" i="36"/>
  <c r="M33" i="36"/>
  <c r="P33" i="36"/>
  <c r="M34" i="36"/>
  <c r="P34" i="36"/>
  <c r="M25" i="36"/>
  <c r="P25" i="36"/>
  <c r="M12" i="36"/>
  <c r="P12" i="36"/>
  <c r="M13" i="36"/>
  <c r="P13" i="36"/>
  <c r="M14" i="36"/>
  <c r="P14" i="36"/>
  <c r="M15" i="36"/>
  <c r="P15" i="36"/>
  <c r="M16" i="36"/>
  <c r="P16" i="36"/>
  <c r="M17" i="36"/>
  <c r="P17" i="36"/>
  <c r="M18" i="36"/>
  <c r="P18" i="36"/>
  <c r="M19" i="36"/>
  <c r="P19" i="36"/>
  <c r="M20" i="36"/>
  <c r="P20" i="36"/>
  <c r="M11" i="36"/>
  <c r="P11" i="36"/>
  <c r="L26" i="36"/>
  <c r="L27" i="36"/>
  <c r="L28" i="36"/>
  <c r="L29" i="36"/>
  <c r="L30" i="36"/>
  <c r="L31" i="36"/>
  <c r="L32" i="36"/>
  <c r="L33" i="36"/>
  <c r="L34" i="36"/>
  <c r="L25" i="36"/>
  <c r="L12" i="36"/>
  <c r="L14" i="36"/>
  <c r="L15" i="36"/>
  <c r="L16" i="36"/>
  <c r="L17" i="36"/>
  <c r="L18" i="36"/>
  <c r="L19" i="36"/>
  <c r="L20" i="36"/>
  <c r="C26" i="36"/>
  <c r="C27" i="36"/>
  <c r="C28" i="36"/>
  <c r="C29" i="36"/>
  <c r="C30" i="36"/>
  <c r="C31" i="36"/>
  <c r="C32" i="36"/>
  <c r="C33" i="36"/>
  <c r="C34" i="36"/>
  <c r="C25" i="36"/>
  <c r="D26" i="36"/>
  <c r="G26" i="36"/>
  <c r="D27" i="36"/>
  <c r="G27" i="36"/>
  <c r="D28" i="36"/>
  <c r="G28" i="36"/>
  <c r="G29" i="36"/>
  <c r="D30" i="36"/>
  <c r="G30" i="36"/>
  <c r="D31" i="36"/>
  <c r="G31" i="36"/>
  <c r="D32" i="36"/>
  <c r="G32" i="36"/>
  <c r="D33" i="36"/>
  <c r="G33" i="36"/>
  <c r="D34" i="36"/>
  <c r="G34" i="36"/>
  <c r="D25" i="36"/>
  <c r="G25" i="36"/>
  <c r="G12" i="36"/>
  <c r="G13" i="36"/>
  <c r="G14" i="36"/>
  <c r="G15" i="36"/>
  <c r="G16" i="36"/>
  <c r="D17" i="36"/>
  <c r="G17" i="36"/>
  <c r="G18" i="36"/>
  <c r="G19" i="36"/>
  <c r="D20" i="36"/>
  <c r="G20" i="36"/>
  <c r="D11" i="36"/>
  <c r="G11" i="36"/>
  <c r="D12" i="36"/>
  <c r="D13" i="36"/>
  <c r="D14" i="36"/>
  <c r="D16" i="36"/>
  <c r="D18" i="36"/>
  <c r="C21" i="36" a="1"/>
  <c r="C21" i="36"/>
  <c r="G35" i="36" a="1"/>
  <c r="G35" i="36"/>
  <c r="P21" i="36" a="1"/>
  <c r="P21" i="36"/>
  <c r="G21" i="36" a="1"/>
  <c r="G21" i="36"/>
  <c r="L35" i="36" a="1"/>
  <c r="L35" i="36"/>
  <c r="P35" i="36" a="1"/>
  <c r="P35" i="36"/>
  <c r="C35" i="36" a="1"/>
  <c r="C35" i="36"/>
  <c r="L21" i="36" a="1"/>
  <c r="L21" i="36"/>
  <c r="G21" i="68" a="1"/>
  <c r="G21" i="68"/>
  <c r="L21" i="68" a="1"/>
  <c r="L21" i="68"/>
  <c r="P21" i="68" a="1"/>
  <c r="P21" i="68"/>
  <c r="C35" i="68" a="1"/>
  <c r="C35" i="68"/>
  <c r="G35" i="68" a="1"/>
  <c r="G35" i="68"/>
  <c r="L35" i="68" a="1"/>
  <c r="L35" i="68"/>
  <c r="P35" i="68" a="1"/>
  <c r="P35" i="68"/>
  <c r="G21" i="69" a="1"/>
  <c r="G21" i="69"/>
  <c r="L21" i="69" a="1"/>
  <c r="L21" i="69"/>
  <c r="P21" i="69" a="1"/>
  <c r="P21" i="69"/>
  <c r="C35" i="69" a="1"/>
  <c r="C35" i="69"/>
  <c r="G35" i="69" a="1"/>
  <c r="G35" i="69"/>
  <c r="L35" i="69" a="1"/>
  <c r="L35" i="69"/>
  <c r="P35" i="69" a="1"/>
  <c r="P35" i="69"/>
  <c r="G21" i="70" a="1"/>
  <c r="G21" i="70"/>
  <c r="L21" i="70" a="1"/>
  <c r="L21" i="70"/>
  <c r="P21" i="70" a="1"/>
  <c r="P21" i="70"/>
  <c r="C35" i="70" a="1"/>
  <c r="C35" i="70"/>
  <c r="G35" i="70" a="1"/>
  <c r="G35" i="70"/>
  <c r="L35" i="70" a="1"/>
  <c r="L35" i="70"/>
  <c r="P35" i="70" a="1"/>
  <c r="P35" i="70"/>
  <c r="G21" i="71" a="1"/>
  <c r="G21" i="71"/>
  <c r="L21" i="71" a="1"/>
  <c r="L21" i="71"/>
  <c r="P21" i="71" a="1"/>
  <c r="P21" i="71"/>
  <c r="C35" i="71" a="1"/>
  <c r="C35" i="71"/>
  <c r="G35" i="71" a="1"/>
  <c r="G35" i="71"/>
  <c r="L35" i="71" a="1"/>
  <c r="L35" i="71"/>
  <c r="P35" i="71" a="1"/>
  <c r="P35" i="71"/>
  <c r="G21" i="72" a="1"/>
  <c r="G21" i="72"/>
  <c r="L21" i="72" a="1"/>
  <c r="L21" i="72"/>
  <c r="P21" i="72" a="1"/>
  <c r="P21" i="72"/>
  <c r="C35" i="72" a="1"/>
  <c r="C35" i="72"/>
  <c r="G35" i="72" a="1"/>
  <c r="G35" i="72"/>
  <c r="L35" i="72" a="1"/>
  <c r="L35" i="72"/>
  <c r="P35" i="72" a="1"/>
  <c r="P35" i="72"/>
  <c r="G21" i="73" a="1"/>
  <c r="G21" i="73"/>
  <c r="L21" i="73" a="1"/>
  <c r="L21" i="73"/>
  <c r="P21" i="73" a="1"/>
  <c r="P21" i="73"/>
  <c r="C35" i="73" a="1"/>
  <c r="C35" i="73"/>
  <c r="G35" i="73" a="1"/>
  <c r="G35" i="73"/>
  <c r="L35" i="73" a="1"/>
  <c r="L35" i="73"/>
  <c r="P35" i="73" a="1"/>
  <c r="P35" i="73"/>
  <c r="G21" i="74" a="1"/>
  <c r="G21" i="74"/>
  <c r="L21" i="74" a="1"/>
  <c r="L21" i="74"/>
  <c r="P21" i="74" a="1"/>
  <c r="P21" i="74"/>
  <c r="C35" i="74" a="1"/>
  <c r="C35" i="74"/>
  <c r="G35" i="74" a="1"/>
  <c r="G35" i="74"/>
  <c r="L35" i="74" a="1"/>
  <c r="L35" i="74"/>
  <c r="P35" i="74" a="1"/>
  <c r="P35" i="74"/>
  <c r="G21" i="75" a="1"/>
  <c r="G21" i="75"/>
  <c r="L21" i="75" a="1"/>
  <c r="L21" i="75"/>
  <c r="P21" i="75" a="1"/>
  <c r="P21" i="75"/>
  <c r="C35" i="75" a="1"/>
  <c r="C35" i="75"/>
  <c r="G35" i="75" a="1"/>
  <c r="G35" i="75"/>
  <c r="L35" i="75" a="1"/>
  <c r="L35" i="75"/>
  <c r="P35" i="75" a="1"/>
  <c r="P35" i="75"/>
  <c r="G21" i="76" a="1"/>
  <c r="G21" i="76"/>
  <c r="L21" i="76" a="1"/>
  <c r="L21" i="76"/>
  <c r="P21" i="76" a="1"/>
  <c r="P21" i="76"/>
  <c r="C35" i="76" a="1"/>
  <c r="C35" i="76"/>
  <c r="G35" i="76" a="1"/>
  <c r="G35" i="76"/>
  <c r="L35" i="76" a="1"/>
  <c r="L35" i="76"/>
  <c r="P35" i="76" a="1"/>
  <c r="P35" i="76"/>
  <c r="G21" i="77" a="1"/>
  <c r="G21" i="77"/>
  <c r="L21" i="77" a="1"/>
  <c r="L21" i="77"/>
  <c r="P21" i="77" a="1"/>
  <c r="P21" i="77"/>
  <c r="C35" i="77" a="1"/>
  <c r="C35" i="77"/>
  <c r="G35" i="77" a="1"/>
  <c r="G35" i="77"/>
  <c r="L35" i="77" a="1"/>
  <c r="L35" i="77"/>
  <c r="P35" i="77" a="1"/>
  <c r="P35" i="77"/>
  <c r="G21" i="78" a="1"/>
  <c r="G21" i="78"/>
  <c r="L21" i="78" a="1"/>
  <c r="L21" i="78"/>
  <c r="P21" i="78" a="1"/>
  <c r="P21" i="78"/>
  <c r="C35" i="78" a="1"/>
  <c r="C35" i="78"/>
  <c r="G35" i="78" a="1"/>
  <c r="G35" i="78"/>
  <c r="L35" i="78" a="1"/>
  <c r="L35" i="78"/>
  <c r="P35" i="78" a="1"/>
  <c r="P35" i="78"/>
  <c r="G21" i="79" a="1"/>
  <c r="G21" i="79"/>
  <c r="L21" i="79" a="1"/>
  <c r="L21" i="79"/>
  <c r="P21" i="79" a="1"/>
  <c r="P21" i="79"/>
  <c r="C35" i="79" a="1"/>
  <c r="C35" i="79"/>
  <c r="G35" i="79" a="1"/>
  <c r="G35" i="79"/>
  <c r="L35" i="79" a="1"/>
  <c r="L35" i="79"/>
  <c r="P35" i="79" a="1"/>
  <c r="P35" i="79"/>
  <c r="G21" i="80" a="1"/>
  <c r="G21" i="80"/>
  <c r="L21" i="80" a="1"/>
  <c r="L21" i="80"/>
  <c r="P21" i="80" a="1"/>
  <c r="P21" i="80"/>
  <c r="C35" i="80" a="1"/>
  <c r="C35" i="80"/>
  <c r="G35" i="80" a="1"/>
  <c r="G35" i="80"/>
  <c r="L35" i="80" a="1"/>
  <c r="L35" i="80"/>
  <c r="P35" i="80" a="1"/>
  <c r="P35" i="80"/>
  <c r="G21" i="81" a="1"/>
  <c r="G21" i="81"/>
  <c r="L21" i="81" a="1"/>
  <c r="L21" i="81"/>
  <c r="P21" i="81" a="1"/>
  <c r="P21" i="81"/>
  <c r="C35" i="81" a="1"/>
  <c r="C35" i="81"/>
  <c r="G35" i="81" a="1"/>
  <c r="G35" i="81"/>
  <c r="L35" i="81" a="1"/>
  <c r="L35" i="81"/>
  <c r="P35" i="81" a="1"/>
  <c r="P35" i="81"/>
  <c r="G21" i="82" a="1"/>
  <c r="G21" i="82"/>
  <c r="L21" i="82" a="1"/>
  <c r="L21" i="82"/>
  <c r="P21" i="82" a="1"/>
  <c r="P21" i="82"/>
  <c r="C35" i="82" a="1"/>
  <c r="C35" i="82"/>
  <c r="G35" i="82" a="1"/>
  <c r="G35" i="82"/>
  <c r="L35" i="82" a="1"/>
  <c r="L35" i="82"/>
  <c r="P35" i="82" a="1"/>
  <c r="P35" i="82"/>
  <c r="G21" i="83" a="1"/>
  <c r="G21" i="83"/>
  <c r="L21" i="83" a="1"/>
  <c r="L21" i="83"/>
  <c r="P21" i="83" a="1"/>
  <c r="P21" i="83"/>
  <c r="C35" i="83" a="1"/>
  <c r="C35" i="83"/>
  <c r="G35" i="83" a="1"/>
  <c r="G35" i="83"/>
  <c r="L35" i="83" a="1"/>
  <c r="L35" i="83"/>
  <c r="P35" i="83" a="1"/>
  <c r="P35" i="83"/>
  <c r="G21" i="84" a="1"/>
  <c r="G21" i="84"/>
  <c r="L21" i="84" a="1"/>
  <c r="L21" i="84"/>
  <c r="P21" i="84" a="1"/>
  <c r="P21" i="84"/>
  <c r="C35" i="84" a="1"/>
  <c r="C35" i="84"/>
  <c r="G35" i="84" a="1"/>
  <c r="G35" i="84"/>
  <c r="L35" i="84" a="1"/>
  <c r="L35" i="84"/>
  <c r="P35" i="84" a="1"/>
  <c r="P35" i="84"/>
  <c r="G21" i="85" a="1"/>
  <c r="G21" i="85"/>
  <c r="L21" i="85" a="1"/>
  <c r="L21" i="85"/>
  <c r="P21" i="85" a="1"/>
  <c r="P21" i="85"/>
  <c r="C35" i="85" a="1"/>
  <c r="C35" i="85"/>
  <c r="G35" i="85" a="1"/>
  <c r="G35" i="85"/>
  <c r="L35" i="85" a="1"/>
  <c r="L35" i="85"/>
  <c r="P35" i="85" a="1"/>
  <c r="P35" i="85"/>
  <c r="G21" i="86" a="1"/>
  <c r="G21" i="86"/>
  <c r="L21" i="86" a="1"/>
  <c r="L21" i="86"/>
  <c r="P21" i="86" a="1"/>
  <c r="P21" i="86"/>
  <c r="C35" i="86" a="1"/>
  <c r="C35" i="86"/>
  <c r="G35" i="86" a="1"/>
  <c r="G35" i="86"/>
  <c r="L35" i="86" a="1"/>
  <c r="L35" i="86"/>
  <c r="P35" i="86" a="1"/>
  <c r="P35" i="86"/>
  <c r="G21" i="87" a="1"/>
  <c r="G21" i="87"/>
  <c r="L21" i="87" a="1"/>
  <c r="L21" i="87"/>
  <c r="P21" i="87" a="1"/>
  <c r="P21" i="87"/>
  <c r="C35" i="87" a="1"/>
  <c r="C35" i="87"/>
  <c r="G35" i="87" a="1"/>
  <c r="G35" i="87"/>
  <c r="L35" i="87" a="1"/>
  <c r="L35" i="87"/>
  <c r="P35" i="87" a="1"/>
  <c r="P35" i="87"/>
  <c r="G21" i="88" a="1"/>
  <c r="G21" i="88"/>
  <c r="L21" i="88" a="1"/>
  <c r="L21" i="88"/>
  <c r="P21" i="88" a="1"/>
  <c r="P21" i="88"/>
  <c r="C35" i="88" a="1"/>
  <c r="C35" i="88"/>
  <c r="G35" i="88" a="1"/>
  <c r="G35" i="88"/>
  <c r="L35" i="88" a="1"/>
  <c r="L35" i="88"/>
  <c r="P35" i="88" a="1"/>
  <c r="P35" i="88"/>
  <c r="G21" i="89" a="1"/>
  <c r="G21" i="89"/>
  <c r="L21" i="89" a="1"/>
  <c r="L21" i="89"/>
  <c r="P21" i="89" a="1"/>
  <c r="P21" i="89"/>
  <c r="C35" i="89" a="1"/>
  <c r="C35" i="89"/>
  <c r="G35" i="89" a="1"/>
  <c r="G35" i="89"/>
  <c r="L35" i="89" a="1"/>
  <c r="L35" i="89"/>
  <c r="P35" i="89" a="1"/>
  <c r="P35" i="89"/>
  <c r="G21" i="90" a="1"/>
  <c r="G21" i="90"/>
  <c r="L21" i="90" a="1"/>
  <c r="L21" i="90"/>
  <c r="P21" i="90" a="1"/>
  <c r="P21" i="90"/>
  <c r="C35" i="90" a="1"/>
  <c r="C35" i="90"/>
  <c r="G35" i="90" a="1"/>
  <c r="G35" i="90"/>
  <c r="L35" i="90" a="1"/>
  <c r="L35" i="90"/>
  <c r="P35" i="90" a="1"/>
  <c r="P35" i="90"/>
  <c r="G21" i="91" a="1"/>
  <c r="G21" i="91"/>
  <c r="L21" i="91" a="1"/>
  <c r="L21" i="91"/>
  <c r="P21" i="91" a="1"/>
  <c r="P21" i="91"/>
  <c r="C35" i="91" a="1"/>
  <c r="C35" i="91"/>
  <c r="G35" i="91" a="1"/>
  <c r="G35" i="91"/>
  <c r="L35" i="91" a="1"/>
  <c r="L35" i="91"/>
  <c r="P35" i="91" a="1"/>
  <c r="P35" i="91"/>
  <c r="G21" i="92" a="1"/>
  <c r="G21" i="92"/>
  <c r="L21" i="92" a="1"/>
  <c r="L21" i="92"/>
  <c r="P21" i="92" a="1"/>
  <c r="P21" i="92"/>
  <c r="C35" i="92" a="1"/>
  <c r="C35" i="92"/>
  <c r="G35" i="92" a="1"/>
  <c r="G35" i="92"/>
  <c r="L35" i="92" a="1"/>
  <c r="L35" i="92"/>
  <c r="P35" i="92" a="1"/>
  <c r="P35" i="92"/>
  <c r="G21" i="93" a="1"/>
  <c r="G21" i="93"/>
  <c r="L21" i="93" a="1"/>
  <c r="L21" i="93"/>
  <c r="P21" i="93" a="1"/>
  <c r="P21" i="93"/>
  <c r="C35" i="93" a="1"/>
  <c r="C35" i="93"/>
  <c r="G35" i="93" a="1"/>
  <c r="G35" i="93"/>
  <c r="L35" i="93" a="1"/>
  <c r="L35" i="93"/>
  <c r="P35" i="93" a="1"/>
  <c r="P35" i="93"/>
  <c r="G21" i="94" a="1"/>
  <c r="G21" i="94"/>
  <c r="L21" i="94" a="1"/>
  <c r="L21" i="94"/>
  <c r="P21" i="94" a="1"/>
  <c r="P21" i="94"/>
  <c r="C35" i="94" a="1"/>
  <c r="C35" i="94"/>
  <c r="G35" i="94" a="1"/>
  <c r="G35" i="94"/>
  <c r="L35" i="94" a="1"/>
  <c r="L35" i="94"/>
  <c r="P35" i="94" a="1"/>
  <c r="P35" i="94"/>
  <c r="G21" i="95" a="1"/>
  <c r="G21" i="95"/>
  <c r="L21" i="95" a="1"/>
  <c r="L21" i="95"/>
  <c r="P21" i="95" a="1"/>
  <c r="P21" i="95"/>
  <c r="C35" i="95" a="1"/>
  <c r="C35" i="95"/>
  <c r="G35" i="95" a="1"/>
  <c r="G35" i="95"/>
  <c r="L35" i="95" a="1"/>
  <c r="L35" i="95"/>
  <c r="P35" i="95" a="1"/>
  <c r="P35" i="95"/>
  <c r="G21" i="96" a="1"/>
  <c r="G21" i="96"/>
  <c r="L21" i="96" a="1"/>
  <c r="L21" i="96"/>
  <c r="P21" i="96" a="1"/>
  <c r="P21" i="96"/>
  <c r="C35" i="96" a="1"/>
  <c r="C35" i="96"/>
  <c r="G35" i="96" a="1"/>
  <c r="G35" i="96"/>
  <c r="L35" i="96" a="1"/>
  <c r="L35" i="96"/>
  <c r="P35" i="96" a="1"/>
  <c r="P35" i="96"/>
</calcChain>
</file>

<file path=xl/sharedStrings.xml><?xml version="1.0" encoding="utf-8"?>
<sst xmlns="http://schemas.openxmlformats.org/spreadsheetml/2006/main" count="14486" uniqueCount="262">
  <si>
    <t>Total</t>
  </si>
  <si>
    <t>straddle</t>
  </si>
  <si>
    <t>-</t>
  </si>
  <si>
    <t>tuck jump</t>
  </si>
  <si>
    <t>pike jump</t>
  </si>
  <si>
    <t>0 1</t>
  </si>
  <si>
    <t>0 2</t>
  </si>
  <si>
    <t>0 3</t>
  </si>
  <si>
    <t>seat drop</t>
  </si>
  <si>
    <t>to feet</t>
  </si>
  <si>
    <t>1/2 twist to feet</t>
  </si>
  <si>
    <t>1/2 twist to seat</t>
  </si>
  <si>
    <t>1 - /</t>
  </si>
  <si>
    <t>1 -</t>
  </si>
  <si>
    <t>1 1</t>
  </si>
  <si>
    <t>3 - o</t>
  </si>
  <si>
    <t>3 - &lt;</t>
  </si>
  <si>
    <t>3 - /</t>
  </si>
  <si>
    <t>3 1 /</t>
  </si>
  <si>
    <t>4 - o</t>
  </si>
  <si>
    <t>4 - &lt;</t>
  </si>
  <si>
    <t>4 - /</t>
  </si>
  <si>
    <t>4 1 o</t>
  </si>
  <si>
    <t>4 1 &lt;</t>
  </si>
  <si>
    <t>4 1 /</t>
  </si>
  <si>
    <t>4 2</t>
  </si>
  <si>
    <t>4 3</t>
  </si>
  <si>
    <t>4 4</t>
  </si>
  <si>
    <t>4 5</t>
  </si>
  <si>
    <t>4 6</t>
  </si>
  <si>
    <t>5 - - o</t>
  </si>
  <si>
    <t>5 - - &lt;</t>
  </si>
  <si>
    <t>5 - - /</t>
  </si>
  <si>
    <t>5 - 1 o</t>
  </si>
  <si>
    <t>5 - 1 &lt;</t>
  </si>
  <si>
    <t>5 - 1 /</t>
  </si>
  <si>
    <t>5 - 3</t>
  </si>
  <si>
    <t>7 - - o</t>
  </si>
  <si>
    <t>7 - - &lt;</t>
  </si>
  <si>
    <t>11 - - - o</t>
  </si>
  <si>
    <t>11 - - - &lt;</t>
  </si>
  <si>
    <t>8 - - o</t>
  </si>
  <si>
    <t>8 - - &lt;</t>
  </si>
  <si>
    <t>8 - - /</t>
  </si>
  <si>
    <t>8 - 1 o</t>
  </si>
  <si>
    <t>8 - 1 &lt;</t>
  </si>
  <si>
    <t>8 1 1 o</t>
  </si>
  <si>
    <t>8 1 1 &lt;</t>
  </si>
  <si>
    <t>8 1 - o</t>
  </si>
  <si>
    <t>8 1 - &lt;</t>
  </si>
  <si>
    <t>8 1 - /</t>
  </si>
  <si>
    <t>8 2 - o</t>
  </si>
  <si>
    <t>8 2 - &lt;</t>
  </si>
  <si>
    <t>8 2 - /</t>
  </si>
  <si>
    <t>8 2 1 o</t>
  </si>
  <si>
    <t>8 2 1 &lt;</t>
  </si>
  <si>
    <t>8 2 1 /</t>
  </si>
  <si>
    <t>8 - 3 o</t>
  </si>
  <si>
    <t>8 - 3 &lt;</t>
  </si>
  <si>
    <t>8 2 2 o</t>
  </si>
  <si>
    <t>8 2 2 &lt;</t>
  </si>
  <si>
    <t>8 2 2 /</t>
  </si>
  <si>
    <t>8 1 3 o</t>
  </si>
  <si>
    <t>8 1 3 &lt;</t>
  </si>
  <si>
    <t>8 2 3 o</t>
  </si>
  <si>
    <t>8 2 3 &lt;</t>
  </si>
  <si>
    <t>8 2 3 /</t>
  </si>
  <si>
    <t>8 2 4 o</t>
  </si>
  <si>
    <t>8 2 4 /</t>
  </si>
  <si>
    <t>8 3 3 /</t>
  </si>
  <si>
    <t>8 4 2 /</t>
  </si>
  <si>
    <t>8 1 5 o</t>
  </si>
  <si>
    <t>8 1 5 &lt;</t>
  </si>
  <si>
    <t>8 - 5 o</t>
  </si>
  <si>
    <t>8 - 5 &lt;</t>
  </si>
  <si>
    <t>8 2 5 o</t>
  </si>
  <si>
    <t>8 2 5 &lt;</t>
  </si>
  <si>
    <t>8 2 5 /</t>
  </si>
  <si>
    <t>8 4 4 /</t>
  </si>
  <si>
    <t>12 - - - o</t>
  </si>
  <si>
    <t>12 - - - &lt;</t>
  </si>
  <si>
    <t>12 - - - /</t>
  </si>
  <si>
    <t>12 - - 1 o</t>
  </si>
  <si>
    <t>12 - - 1 &lt;</t>
  </si>
  <si>
    <t>12 - - 3 o</t>
  </si>
  <si>
    <t>12 - - 3 &lt;</t>
  </si>
  <si>
    <t>12 1 - 1 o</t>
  </si>
  <si>
    <t>12 1 - 1 &lt;</t>
  </si>
  <si>
    <t>12 2 2 1 o</t>
  </si>
  <si>
    <t>12 2 2 2 o</t>
  </si>
  <si>
    <t>12 2 2 2 &lt;</t>
  </si>
  <si>
    <t>12 - 1 2 o</t>
  </si>
  <si>
    <t>12 1 1 2 o</t>
  </si>
  <si>
    <t>12 1 - 3 o</t>
  </si>
  <si>
    <t>12 1 - 3 &lt;</t>
  </si>
  <si>
    <t>12 - 2 3 o</t>
  </si>
  <si>
    <t>12 - 2 3 &lt;</t>
  </si>
  <si>
    <t>16 - - - 1 o</t>
  </si>
  <si>
    <t>16 - - - 1 &lt;</t>
  </si>
  <si>
    <t>16 1 - - 1 o</t>
  </si>
  <si>
    <t>16 1 - - 1 &lt;</t>
  </si>
  <si>
    <t>Tab</t>
  </si>
  <si>
    <t>Final</t>
  </si>
  <si>
    <t>* / Dif</t>
  </si>
  <si>
    <t>Dif</t>
  </si>
  <si>
    <t>TOTAL DIF</t>
  </si>
  <si>
    <t>Data</t>
  </si>
  <si>
    <t>5 - o</t>
  </si>
  <si>
    <t>5 - &lt;</t>
  </si>
  <si>
    <t>5 - /</t>
  </si>
  <si>
    <t>5 1 o</t>
  </si>
  <si>
    <t>5 1 &lt;</t>
  </si>
  <si>
    <t>5 1 /</t>
  </si>
  <si>
    <t>5 3</t>
  </si>
  <si>
    <t>Difficulty</t>
  </si>
  <si>
    <t>Skill (Difficulty judges)</t>
  </si>
  <si>
    <t>Skill</t>
  </si>
  <si>
    <t>2nd routine</t>
  </si>
  <si>
    <t>Semi-Final</t>
  </si>
  <si>
    <t>1st routine</t>
  </si>
  <si>
    <t>Nr</t>
  </si>
  <si>
    <t>Group</t>
  </si>
  <si>
    <t>Gender / Age</t>
  </si>
  <si>
    <t>Club / Country</t>
  </si>
  <si>
    <t>Name</t>
  </si>
  <si>
    <t>COMPETITION CARD - INDIVIDUAL TRAMPOLINE</t>
  </si>
  <si>
    <t>C. Card nr</t>
  </si>
  <si>
    <t>v</t>
  </si>
  <si>
    <t>o</t>
  </si>
  <si>
    <t>=</t>
  </si>
  <si>
    <t>0 4</t>
  </si>
  <si>
    <t>seat</t>
  </si>
  <si>
    <t>1/2 to feet</t>
  </si>
  <si>
    <t>1/2 to seat</t>
  </si>
  <si>
    <t>1-/</t>
  </si>
  <si>
    <t>1-</t>
  </si>
  <si>
    <t>3-o</t>
  </si>
  <si>
    <t>3-&lt;</t>
  </si>
  <si>
    <t>3-/</t>
  </si>
  <si>
    <t>31/</t>
  </si>
  <si>
    <t>4-o</t>
  </si>
  <si>
    <t>4-&lt;</t>
  </si>
  <si>
    <t>4-/</t>
  </si>
  <si>
    <t>41o</t>
  </si>
  <si>
    <t>41&lt;</t>
  </si>
  <si>
    <t>41/</t>
  </si>
  <si>
    <t>5--o</t>
  </si>
  <si>
    <t>5-o</t>
  </si>
  <si>
    <t>5--&lt;</t>
  </si>
  <si>
    <t>5-&lt;</t>
  </si>
  <si>
    <t>5--/</t>
  </si>
  <si>
    <t>5-/</t>
  </si>
  <si>
    <t>5-1o</t>
  </si>
  <si>
    <t>51o</t>
  </si>
  <si>
    <t>5-1&lt;</t>
  </si>
  <si>
    <t>51&lt;</t>
  </si>
  <si>
    <t>5-1/</t>
  </si>
  <si>
    <t>51/</t>
  </si>
  <si>
    <t>5-3</t>
  </si>
  <si>
    <t>7--o</t>
  </si>
  <si>
    <t>7--&lt;</t>
  </si>
  <si>
    <t>11---o</t>
  </si>
  <si>
    <t>11---&lt;</t>
  </si>
  <si>
    <t>8--o</t>
  </si>
  <si>
    <t>8--&lt;</t>
  </si>
  <si>
    <t>8--/</t>
  </si>
  <si>
    <t>8-1o</t>
  </si>
  <si>
    <t>8-1&lt;</t>
  </si>
  <si>
    <t>811o</t>
  </si>
  <si>
    <t>811&lt;</t>
  </si>
  <si>
    <t>81-o</t>
  </si>
  <si>
    <t>81-&lt;</t>
  </si>
  <si>
    <t>81-/</t>
  </si>
  <si>
    <t>82-o</t>
  </si>
  <si>
    <t>82-&lt;</t>
  </si>
  <si>
    <t>82-/</t>
  </si>
  <si>
    <t>821o</t>
  </si>
  <si>
    <t>821&lt;</t>
  </si>
  <si>
    <t>821/</t>
  </si>
  <si>
    <t>8-3o</t>
  </si>
  <si>
    <t>8-3&lt;</t>
  </si>
  <si>
    <t>822o</t>
  </si>
  <si>
    <t>8 3 1 o</t>
  </si>
  <si>
    <t>831o</t>
  </si>
  <si>
    <t>822&lt;</t>
  </si>
  <si>
    <t>8 3 1 &lt;</t>
  </si>
  <si>
    <t>831&lt;</t>
  </si>
  <si>
    <t>822/</t>
  </si>
  <si>
    <t>813o</t>
  </si>
  <si>
    <t>813&lt;</t>
  </si>
  <si>
    <t>823o</t>
  </si>
  <si>
    <t>823&lt;</t>
  </si>
  <si>
    <t>8 3 2 /</t>
  </si>
  <si>
    <t>823/</t>
  </si>
  <si>
    <t>824o</t>
  </si>
  <si>
    <t>824/</t>
  </si>
  <si>
    <t>833/</t>
  </si>
  <si>
    <t>842/</t>
  </si>
  <si>
    <t>815o</t>
  </si>
  <si>
    <t>815&lt;</t>
  </si>
  <si>
    <t>8-5o</t>
  </si>
  <si>
    <t>8-5&lt;</t>
  </si>
  <si>
    <t>825o</t>
  </si>
  <si>
    <t>825&lt;</t>
  </si>
  <si>
    <t>825/</t>
  </si>
  <si>
    <t>844/</t>
  </si>
  <si>
    <t>12---o</t>
  </si>
  <si>
    <t>12---&lt;</t>
  </si>
  <si>
    <t>12---/</t>
  </si>
  <si>
    <t>12--1o</t>
  </si>
  <si>
    <t>12--1&lt;</t>
  </si>
  <si>
    <t>12--3o</t>
  </si>
  <si>
    <t>12--3&lt;</t>
  </si>
  <si>
    <t>121-1o</t>
  </si>
  <si>
    <t>121-1&lt;</t>
  </si>
  <si>
    <t>12221o</t>
  </si>
  <si>
    <t>12222o</t>
  </si>
  <si>
    <t>12222&lt;</t>
  </si>
  <si>
    <t>12-12o</t>
  </si>
  <si>
    <t>12112o</t>
  </si>
  <si>
    <t>121-3o</t>
  </si>
  <si>
    <t>121-3&lt;</t>
  </si>
  <si>
    <t>12-23o</t>
  </si>
  <si>
    <t>12-23&lt;</t>
  </si>
  <si>
    <t>16---1o</t>
  </si>
  <si>
    <t>16---1&lt;</t>
  </si>
  <si>
    <t>161--1o</t>
  </si>
  <si>
    <t>161--1&lt;</t>
  </si>
  <si>
    <t>Gymnast</t>
  </si>
  <si>
    <t>Gender</t>
  </si>
  <si>
    <t>Age Group</t>
  </si>
  <si>
    <t>Notes</t>
  </si>
  <si>
    <t>Instructions</t>
  </si>
  <si>
    <t>Country / Club</t>
  </si>
  <si>
    <t>Name of the event</t>
  </si>
  <si>
    <t>Date of competition</t>
  </si>
  <si>
    <t>1 - Replace the trampoline logo with the country / club logo in every TAB</t>
  </si>
  <si>
    <t>2 - Fill the white cells on the BASE sheet</t>
  </si>
  <si>
    <t>3 - In each gymnast, fill only the skills and the *</t>
  </si>
  <si>
    <t xml:space="preserve"> (the format of the skills need to exactly match the difficulty table)</t>
  </si>
  <si>
    <t>you must select the cells you whish to change and make the change only once</t>
  </si>
  <si>
    <t>all sheets will be updated</t>
  </si>
  <si>
    <t>42</t>
  </si>
  <si>
    <t>43</t>
  </si>
  <si>
    <t>44</t>
  </si>
  <si>
    <t>45</t>
  </si>
  <si>
    <t>46</t>
  </si>
  <si>
    <t>Pike position is the "&lt;" sign and Straight position is "/"</t>
  </si>
  <si>
    <t>You can use spaces between symbols or write without spaces</t>
  </si>
  <si>
    <t>4 - Tuck ou puck position is marked with an "o" (letter "o", not zero)</t>
  </si>
  <si>
    <t>5 - If you want to make any change in several sheets at the same time</t>
  </si>
  <si>
    <t>6 - If you whish to print, select the sheets you want first and print them</t>
  </si>
  <si>
    <t>7 - The cells with colours have hyperlinks to the gymnast or back to BASE</t>
  </si>
  <si>
    <t>8 - You can add new skills to the dif table on the first ten lines that are blank</t>
  </si>
  <si>
    <t>Federação de Ginástica de Portugal</t>
  </si>
  <si>
    <t>Obs. 1st R</t>
  </si>
  <si>
    <t>Obs. 2nd R</t>
  </si>
  <si>
    <t>Obs. 3rd R</t>
  </si>
  <si>
    <t>Obs. 4th R</t>
  </si>
  <si>
    <t>Copy &amp; Paste</t>
  </si>
  <si>
    <t>from 1 to 30 (disabled for the moment)</t>
  </si>
  <si>
    <t>&lt;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</si>
</sst>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-* #,##0.00\ _€_-;\-* #,##0.00\ _€_-;_-* &quot;-&quot;??\ _€_-;_-@_-"/>
    <numFmt numFmtId="164" formatCode="0.0"/>
    <numFmt numFmtId="165" formatCode="[$-F800]dddd&quot;, &quot;mmmm\ dd&quot;, &quot;yyyy"/>
  </numFmts>
  <fonts count="15" x14ac:knownFonts="1">
    <font>
      <sz val="10"/>
      <name val="Arial"/>
    </font>
    <font>
      <sz val="10"/>
      <name val="Tahoma"/>
      <family val="2"/>
    </font>
    <font>
      <sz val="10"/>
      <name val="Arial"/>
      <family val="2"/>
    </font>
    <font>
      <sz val="10"/>
      <name val="Arial"/>
      <family val="2"/>
    </font>
    <font>
      <sz val="10"/>
      <color indexed="8"/>
      <name val="Tahoma"/>
      <family val="2"/>
    </font>
    <font>
      <sz val="11"/>
      <color theme="0"/>
      <name val="Calibri"/>
      <family val="2"/>
      <scheme val="minor"/>
    </font>
    <font>
      <sz val="10"/>
      <color theme="0"/>
      <name val="Tahoma"/>
      <family val="2"/>
    </font>
    <font>
      <i/>
      <sz val="11"/>
      <color rgb="FF7F7F7F"/>
      <name val="Calibri"/>
      <family val="2"/>
      <scheme val="minor"/>
    </font>
    <font>
      <sz val="10"/>
      <name val="Arial"/>
      <charset val="1"/>
    </font>
    <font>
      <sz val="10"/>
      <name val="Calibri"/>
      <family val="2"/>
      <charset val="1"/>
    </font>
    <font>
      <b/>
      <sz val="14"/>
      <color rgb="FF44546A"/>
      <name val="Calibri"/>
      <family val="2"/>
      <charset val="1"/>
    </font>
    <font>
      <sz val="12"/>
      <name val="Calibri"/>
      <family val="2"/>
      <charset val="1"/>
    </font>
    <font>
      <sz val="10"/>
      <name val="Arial"/>
      <family val="2"/>
      <charset val="1"/>
    </font>
    <font>
      <b/>
      <sz val="10"/>
      <name val="Arial"/>
      <family val="2"/>
      <charset val="1"/>
    </font>
    <font>
      <sz val="8"/>
      <color rgb="FF000000"/>
      <name val="Segoe UI"/>
      <family val="2"/>
    </font>
  </fonts>
  <fills count="1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theme="1"/>
        <bgColor indexed="64"/>
      </patternFill>
    </fill>
    <fill>
      <patternFill patternType="solid">
        <fgColor rgb="FFD9D9D9"/>
        <bgColor rgb="FFBFBFBF"/>
      </patternFill>
    </fill>
    <fill>
      <patternFill patternType="solid">
        <fgColor rgb="FFFFC000"/>
        <bgColor rgb="FFFF9900"/>
      </patternFill>
    </fill>
    <fill>
      <patternFill patternType="solid">
        <fgColor rgb="FFBFBFBF"/>
        <bgColor rgb="FFD9D9D9"/>
      </patternFill>
    </fill>
  </fills>
  <borders count="32">
    <border>
      <left/>
      <right/>
      <top/>
      <bottom/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/>
      <top style="thin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</borders>
  <cellStyleXfs count="12">
    <xf numFmtId="0" fontId="0" fillId="0" borderId="0"/>
    <xf numFmtId="43" fontId="2" fillId="0" borderId="0" applyFont="0" applyFill="0" applyBorder="0" applyAlignment="0" applyProtection="0"/>
    <xf numFmtId="0" fontId="3" fillId="0" borderId="0"/>
    <xf numFmtId="0" fontId="2" fillId="0" borderId="0"/>
    <xf numFmtId="0" fontId="5" fillId="3" borderId="0" applyNumberFormat="0" applyBorder="0" applyAlignment="0" applyProtection="0"/>
    <xf numFmtId="0" fontId="5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7" fillId="0" borderId="0" applyNumberFormat="0" applyFill="0" applyBorder="0" applyAlignment="0" applyProtection="0"/>
    <xf numFmtId="0" fontId="8" fillId="0" borderId="0"/>
  </cellStyleXfs>
  <cellXfs count="101">
    <xf numFmtId="0" fontId="0" fillId="0" borderId="0" xfId="0"/>
    <xf numFmtId="0" fontId="9" fillId="0" borderId="0" xfId="11" applyFont="1" applyAlignment="1" applyProtection="1">
      <alignment vertical="center"/>
      <protection hidden="1"/>
    </xf>
    <xf numFmtId="4" fontId="9" fillId="10" borderId="21" xfId="11" applyNumberFormat="1" applyFont="1" applyFill="1" applyBorder="1" applyAlignment="1" applyProtection="1">
      <alignment horizontal="centerContinuous" vertical="center"/>
      <protection hidden="1"/>
    </xf>
    <xf numFmtId="4" fontId="9" fillId="0" borderId="21" xfId="11" applyNumberFormat="1" applyFont="1" applyBorder="1" applyAlignment="1" applyProtection="1">
      <alignment horizontal="center" vertical="center"/>
      <protection hidden="1"/>
    </xf>
    <xf numFmtId="0" fontId="9" fillId="0" borderId="20" xfId="11" applyFont="1" applyBorder="1" applyAlignment="1" applyProtection="1">
      <alignment vertical="center"/>
      <protection hidden="1"/>
    </xf>
    <xf numFmtId="0" fontId="9" fillId="0" borderId="24" xfId="11" applyFont="1" applyBorder="1" applyAlignment="1" applyProtection="1">
      <alignment horizontal="center" vertical="center"/>
      <protection hidden="1"/>
    </xf>
    <xf numFmtId="4" fontId="9" fillId="10" borderId="27" xfId="11" applyNumberFormat="1" applyFont="1" applyFill="1" applyBorder="1" applyAlignment="1" applyProtection="1">
      <alignment horizontal="centerContinuous" vertical="center"/>
      <protection hidden="1"/>
    </xf>
    <xf numFmtId="4" fontId="9" fillId="0" borderId="27" xfId="11" applyNumberFormat="1" applyFont="1" applyBorder="1" applyAlignment="1" applyProtection="1">
      <alignment horizontal="center" vertical="center"/>
      <protection hidden="1"/>
    </xf>
    <xf numFmtId="0" fontId="9" fillId="0" borderId="27" xfId="11" applyFont="1" applyBorder="1" applyAlignment="1" applyProtection="1">
      <alignment horizontal="center" vertical="center"/>
      <protection hidden="1"/>
    </xf>
    <xf numFmtId="4" fontId="9" fillId="10" borderId="26" xfId="11" applyNumberFormat="1" applyFont="1" applyFill="1" applyBorder="1" applyAlignment="1" applyProtection="1">
      <alignment horizontal="centerContinuous" vertical="center"/>
      <protection hidden="1"/>
    </xf>
    <xf numFmtId="4" fontId="9" fillId="0" borderId="26" xfId="11" applyNumberFormat="1" applyFont="1" applyBorder="1" applyAlignment="1" applyProtection="1">
      <alignment horizontal="center" vertical="center"/>
      <protection hidden="1"/>
    </xf>
    <xf numFmtId="0" fontId="9" fillId="0" borderId="26" xfId="11" applyFont="1" applyBorder="1" applyAlignment="1" applyProtection="1">
      <alignment horizontal="center" vertical="center"/>
      <protection hidden="1"/>
    </xf>
    <xf numFmtId="4" fontId="9" fillId="10" borderId="25" xfId="11" applyNumberFormat="1" applyFont="1" applyFill="1" applyBorder="1" applyAlignment="1" applyProtection="1">
      <alignment horizontal="centerContinuous" vertical="center"/>
      <protection hidden="1"/>
    </xf>
    <xf numFmtId="4" fontId="9" fillId="0" borderId="25" xfId="11" applyNumberFormat="1" applyFont="1" applyBorder="1" applyAlignment="1" applyProtection="1">
      <alignment horizontal="center" vertical="center"/>
      <protection hidden="1"/>
    </xf>
    <xf numFmtId="0" fontId="9" fillId="0" borderId="25" xfId="11" applyFont="1" applyBorder="1" applyAlignment="1" applyProtection="1">
      <alignment horizontal="center" vertical="center"/>
      <protection hidden="1"/>
    </xf>
    <xf numFmtId="0" fontId="9" fillId="0" borderId="21" xfId="11" applyFont="1" applyBorder="1" applyAlignment="1" applyProtection="1">
      <alignment horizontal="center" vertical="center"/>
      <protection hidden="1"/>
    </xf>
    <xf numFmtId="0" fontId="9" fillId="0" borderId="13" xfId="11" applyFont="1" applyBorder="1" applyAlignment="1" applyProtection="1">
      <alignment horizontal="center" vertical="center"/>
      <protection hidden="1"/>
    </xf>
    <xf numFmtId="0" fontId="9" fillId="0" borderId="0" xfId="11" applyFont="1" applyAlignment="1" applyProtection="1">
      <alignment horizontal="center" vertical="center"/>
      <protection hidden="1"/>
    </xf>
    <xf numFmtId="4" fontId="9" fillId="0" borderId="24" xfId="11" applyNumberFormat="1" applyFont="1" applyBorder="1" applyAlignment="1" applyProtection="1">
      <alignment horizontal="center" vertical="center"/>
      <protection hidden="1"/>
    </xf>
    <xf numFmtId="0" fontId="9" fillId="11" borderId="0" xfId="11" applyFont="1" applyFill="1" applyAlignment="1" applyProtection="1">
      <alignment vertical="center"/>
      <protection hidden="1"/>
    </xf>
    <xf numFmtId="0" fontId="9" fillId="10" borderId="21" xfId="11" applyFont="1" applyFill="1" applyBorder="1" applyAlignment="1" applyProtection="1">
      <alignment vertical="center"/>
      <protection hidden="1"/>
    </xf>
    <xf numFmtId="0" fontId="9" fillId="0" borderId="0" xfId="11" applyFont="1" applyAlignment="1" applyProtection="1">
      <alignment horizontal="right" vertical="center"/>
      <protection hidden="1"/>
    </xf>
    <xf numFmtId="0" fontId="9" fillId="0" borderId="0" xfId="11" applyFont="1" applyAlignment="1" applyProtection="1">
      <alignment horizontal="left" vertical="center" indent="1"/>
      <protection hidden="1"/>
    </xf>
    <xf numFmtId="0" fontId="1" fillId="2" borderId="5" xfId="3" applyFont="1" applyFill="1" applyBorder="1" applyAlignment="1" applyProtection="1">
      <alignment horizontal="center"/>
      <protection hidden="1"/>
    </xf>
    <xf numFmtId="0" fontId="6" fillId="9" borderId="0" xfId="3" applyFont="1" applyFill="1" applyAlignment="1" applyProtection="1">
      <alignment horizontal="center"/>
      <protection hidden="1"/>
    </xf>
    <xf numFmtId="0" fontId="1" fillId="0" borderId="0" xfId="3" applyFont="1" applyProtection="1">
      <protection hidden="1"/>
    </xf>
    <xf numFmtId="0" fontId="4" fillId="2" borderId="1" xfId="3" applyFont="1" applyFill="1" applyBorder="1" applyAlignment="1" applyProtection="1">
      <alignment horizontal="center"/>
      <protection hidden="1"/>
    </xf>
    <xf numFmtId="0" fontId="1" fillId="2" borderId="2" xfId="3" applyFont="1" applyFill="1" applyBorder="1" applyAlignment="1" applyProtection="1">
      <alignment horizontal="center"/>
      <protection hidden="1"/>
    </xf>
    <xf numFmtId="0" fontId="1" fillId="2" borderId="2" xfId="3" applyFont="1" applyFill="1" applyBorder="1" applyProtection="1">
      <protection hidden="1"/>
    </xf>
    <xf numFmtId="0" fontId="1" fillId="2" borderId="2" xfId="3" applyFont="1" applyFill="1" applyBorder="1" applyAlignment="1" applyProtection="1">
      <alignment horizontal="center" vertical="center"/>
      <protection hidden="1"/>
    </xf>
    <xf numFmtId="0" fontId="1" fillId="2" borderId="3" xfId="3" applyFont="1" applyFill="1" applyBorder="1" applyProtection="1">
      <protection hidden="1"/>
    </xf>
    <xf numFmtId="0" fontId="13" fillId="12" borderId="1" xfId="10" applyFont="1" applyFill="1" applyBorder="1" applyAlignment="1" applyProtection="1">
      <alignment horizontal="center"/>
      <protection hidden="1"/>
    </xf>
    <xf numFmtId="164" fontId="13" fillId="12" borderId="10" xfId="10" applyNumberFormat="1" applyFont="1" applyFill="1" applyBorder="1" applyAlignment="1" applyProtection="1">
      <alignment horizontal="center"/>
      <protection hidden="1"/>
    </xf>
    <xf numFmtId="0" fontId="8" fillId="0" borderId="0" xfId="11" applyProtection="1">
      <protection hidden="1"/>
    </xf>
    <xf numFmtId="0" fontId="12" fillId="0" borderId="2" xfId="10" applyFont="1" applyBorder="1" applyAlignment="1" applyProtection="1">
      <alignment horizontal="left" indent="1"/>
      <protection hidden="1"/>
    </xf>
    <xf numFmtId="164" fontId="12" fillId="0" borderId="11" xfId="10" applyNumberFormat="1" applyFont="1" applyBorder="1" applyAlignment="1" applyProtection="1">
      <alignment horizontal="center"/>
      <protection hidden="1"/>
    </xf>
    <xf numFmtId="49" fontId="12" fillId="0" borderId="2" xfId="10" applyNumberFormat="1" applyFont="1" applyBorder="1" applyAlignment="1" applyProtection="1">
      <alignment horizontal="left" indent="1"/>
      <protection hidden="1"/>
    </xf>
    <xf numFmtId="0" fontId="2" fillId="0" borderId="3" xfId="0" applyFont="1" applyBorder="1" applyAlignment="1" applyProtection="1">
      <alignment horizontal="left" indent="1"/>
      <protection hidden="1"/>
    </xf>
    <xf numFmtId="164" fontId="0" fillId="0" borderId="12" xfId="0" applyNumberFormat="1" applyBorder="1" applyAlignment="1" applyProtection="1">
      <alignment horizontal="center"/>
      <protection hidden="1"/>
    </xf>
    <xf numFmtId="49" fontId="9" fillId="0" borderId="14" xfId="11" applyNumberFormat="1" applyFont="1" applyBorder="1" applyAlignment="1" applyProtection="1">
      <alignment horizontal="left" vertical="center" indent="1"/>
      <protection locked="0" hidden="1"/>
    </xf>
    <xf numFmtId="4" fontId="9" fillId="0" borderId="25" xfId="11" applyNumberFormat="1" applyFont="1" applyBorder="1" applyAlignment="1" applyProtection="1">
      <alignment horizontal="center" vertical="center"/>
      <protection locked="0" hidden="1"/>
    </xf>
    <xf numFmtId="49" fontId="9" fillId="0" borderId="15" xfId="11" applyNumberFormat="1" applyFont="1" applyBorder="1" applyAlignment="1" applyProtection="1">
      <alignment horizontal="left" vertical="center" indent="1"/>
      <protection locked="0" hidden="1"/>
    </xf>
    <xf numFmtId="4" fontId="9" fillId="0" borderId="26" xfId="11" applyNumberFormat="1" applyFont="1" applyBorder="1" applyAlignment="1" applyProtection="1">
      <alignment horizontal="center" vertical="center"/>
      <protection locked="0" hidden="1"/>
    </xf>
    <xf numFmtId="49" fontId="9" fillId="0" borderId="16" xfId="11" applyNumberFormat="1" applyFont="1" applyBorder="1" applyAlignment="1" applyProtection="1">
      <alignment horizontal="left" vertical="center" indent="1"/>
      <protection locked="0" hidden="1"/>
    </xf>
    <xf numFmtId="4" fontId="9" fillId="0" borderId="27" xfId="11" applyNumberFormat="1" applyFont="1" applyBorder="1" applyAlignment="1" applyProtection="1">
      <alignment horizontal="center" vertical="center"/>
      <protection locked="0" hidden="1"/>
    </xf>
    <xf numFmtId="0" fontId="9" fillId="0" borderId="21" xfId="11" applyFont="1" applyBorder="1" applyAlignment="1" applyProtection="1">
      <alignment horizontal="center" vertical="center"/>
      <protection locked="0" hidden="1"/>
    </xf>
    <xf numFmtId="0" fontId="12" fillId="0" borderId="2" xfId="10" applyFont="1" applyBorder="1" applyAlignment="1" applyProtection="1">
      <alignment horizontal="left" indent="1"/>
      <protection locked="0" hidden="1"/>
    </xf>
    <xf numFmtId="164" fontId="12" fillId="0" borderId="11" xfId="10" applyNumberFormat="1" applyFont="1" applyBorder="1" applyAlignment="1" applyProtection="1">
      <alignment horizontal="center"/>
      <protection locked="0" hidden="1"/>
    </xf>
    <xf numFmtId="0" fontId="1" fillId="0" borderId="8" xfId="3" applyFont="1" applyBorder="1" applyProtection="1">
      <protection locked="0" hidden="1"/>
    </xf>
    <xf numFmtId="0" fontId="1" fillId="0" borderId="8" xfId="3" applyFont="1" applyBorder="1" applyAlignment="1" applyProtection="1">
      <alignment horizontal="center"/>
      <protection locked="0" hidden="1"/>
    </xf>
    <xf numFmtId="0" fontId="1" fillId="0" borderId="10" xfId="3" applyFont="1" applyBorder="1" applyProtection="1">
      <protection locked="0" hidden="1"/>
    </xf>
    <xf numFmtId="0" fontId="1" fillId="0" borderId="9" xfId="3" applyFont="1" applyBorder="1" applyProtection="1">
      <protection locked="0" hidden="1"/>
    </xf>
    <xf numFmtId="0" fontId="1" fillId="0" borderId="9" xfId="3" applyFont="1" applyBorder="1" applyAlignment="1" applyProtection="1">
      <alignment horizontal="center"/>
      <protection locked="0" hidden="1"/>
    </xf>
    <xf numFmtId="0" fontId="1" fillId="0" borderId="11" xfId="3" applyFont="1" applyBorder="1" applyProtection="1">
      <protection locked="0" hidden="1"/>
    </xf>
    <xf numFmtId="0" fontId="4" fillId="0" borderId="9" xfId="3" applyFont="1" applyBorder="1" applyAlignment="1" applyProtection="1">
      <alignment horizontal="center"/>
      <protection locked="0" hidden="1"/>
    </xf>
    <xf numFmtId="0" fontId="1" fillId="0" borderId="4" xfId="3" applyFont="1" applyBorder="1" applyProtection="1">
      <protection locked="0" hidden="1"/>
    </xf>
    <xf numFmtId="0" fontId="1" fillId="0" borderId="4" xfId="3" applyFont="1" applyBorder="1" applyAlignment="1" applyProtection="1">
      <alignment horizontal="center"/>
      <protection locked="0" hidden="1"/>
    </xf>
    <xf numFmtId="0" fontId="1" fillId="0" borderId="12" xfId="3" applyFont="1" applyBorder="1" applyProtection="1">
      <protection locked="0" hidden="1"/>
    </xf>
    <xf numFmtId="0" fontId="1" fillId="0" borderId="2" xfId="3" applyFont="1" applyBorder="1" applyAlignment="1" applyProtection="1">
      <alignment horizontal="center"/>
      <protection locked="0" hidden="1"/>
    </xf>
    <xf numFmtId="14" fontId="1" fillId="0" borderId="2" xfId="3" applyNumberFormat="1" applyFont="1" applyBorder="1" applyAlignment="1" applyProtection="1">
      <alignment horizontal="center"/>
      <protection locked="0" hidden="1"/>
    </xf>
    <xf numFmtId="0" fontId="5" fillId="3" borderId="8" xfId="4" applyBorder="1" applyAlignment="1" applyProtection="1">
      <alignment horizontal="center"/>
      <protection locked="0" hidden="1"/>
    </xf>
    <xf numFmtId="0" fontId="5" fillId="4" borderId="9" xfId="5" applyBorder="1" applyAlignment="1" applyProtection="1">
      <alignment horizontal="center"/>
      <protection locked="0" hidden="1"/>
    </xf>
    <xf numFmtId="0" fontId="5" fillId="5" borderId="9" xfId="6" applyBorder="1" applyAlignment="1" applyProtection="1">
      <alignment horizontal="center"/>
      <protection locked="0" hidden="1"/>
    </xf>
    <xf numFmtId="0" fontId="5" fillId="6" borderId="9" xfId="7" applyBorder="1" applyAlignment="1" applyProtection="1">
      <alignment horizontal="center"/>
      <protection locked="0" hidden="1"/>
    </xf>
    <xf numFmtId="0" fontId="5" fillId="7" borderId="9" xfId="8" applyBorder="1" applyAlignment="1" applyProtection="1">
      <alignment horizontal="center"/>
      <protection locked="0" hidden="1"/>
    </xf>
    <xf numFmtId="0" fontId="5" fillId="8" borderId="9" xfId="9" applyBorder="1" applyAlignment="1" applyProtection="1">
      <alignment horizontal="center"/>
      <protection locked="0" hidden="1"/>
    </xf>
    <xf numFmtId="0" fontId="5" fillId="3" borderId="9" xfId="4" applyBorder="1" applyAlignment="1" applyProtection="1">
      <alignment horizontal="center"/>
      <protection locked="0" hidden="1"/>
    </xf>
    <xf numFmtId="0" fontId="5" fillId="5" borderId="0" xfId="6" applyAlignment="1" applyProtection="1">
      <alignment horizontal="center"/>
      <protection locked="0" hidden="1"/>
    </xf>
    <xf numFmtId="0" fontId="5" fillId="8" borderId="4" xfId="9" applyBorder="1" applyAlignment="1" applyProtection="1">
      <alignment horizontal="center"/>
      <protection locked="0" hidden="1"/>
    </xf>
    <xf numFmtId="0" fontId="12" fillId="0" borderId="2" xfId="10" quotePrefix="1" applyFont="1" applyBorder="1" applyAlignment="1" applyProtection="1">
      <alignment horizontal="left" indent="1"/>
      <protection hidden="1"/>
    </xf>
    <xf numFmtId="0" fontId="9" fillId="0" borderId="0" xfId="11" applyFont="1" applyAlignment="1" applyProtection="1">
      <alignment horizontal="center" vertical="center"/>
      <protection locked="0" hidden="1"/>
    </xf>
    <xf numFmtId="0" fontId="1" fillId="2" borderId="6" xfId="3" applyFont="1" applyFill="1" applyBorder="1" applyAlignment="1" applyProtection="1">
      <alignment horizontal="center" vertical="center"/>
      <protection locked="0" hidden="1"/>
    </xf>
    <xf numFmtId="0" fontId="1" fillId="2" borderId="6" xfId="3" applyFont="1" applyFill="1" applyBorder="1" applyAlignment="1" applyProtection="1">
      <alignment horizontal="center"/>
      <protection locked="0" hidden="1"/>
    </xf>
    <xf numFmtId="0" fontId="1" fillId="2" borderId="7" xfId="3" applyFont="1" applyFill="1" applyBorder="1" applyAlignment="1" applyProtection="1">
      <alignment horizontal="center"/>
      <protection locked="0" hidden="1"/>
    </xf>
    <xf numFmtId="0" fontId="9" fillId="0" borderId="0" xfId="11" applyFont="1" applyFill="1" applyAlignment="1" applyProtection="1">
      <alignment vertical="center"/>
      <protection hidden="1"/>
    </xf>
    <xf numFmtId="0" fontId="13" fillId="12" borderId="1" xfId="10" applyFont="1" applyFill="1" applyBorder="1" applyAlignment="1" applyProtection="1">
      <alignment horizontal="center"/>
      <protection locked="0" hidden="1"/>
    </xf>
    <xf numFmtId="0" fontId="12" fillId="0" borderId="2" xfId="10" quotePrefix="1" applyFont="1" applyBorder="1" applyAlignment="1" applyProtection="1">
      <alignment horizontal="left" indent="1"/>
      <protection locked="0" hidden="1"/>
    </xf>
    <xf numFmtId="49" fontId="12" fillId="0" borderId="2" xfId="10" applyNumberFormat="1" applyFont="1" applyBorder="1" applyAlignment="1" applyProtection="1">
      <alignment horizontal="left" indent="1"/>
      <protection locked="0" hidden="1"/>
    </xf>
    <xf numFmtId="0" fontId="2" fillId="0" borderId="3" xfId="0" applyFont="1" applyBorder="1" applyAlignment="1" applyProtection="1">
      <alignment horizontal="left" indent="1"/>
      <protection locked="0" hidden="1"/>
    </xf>
    <xf numFmtId="0" fontId="9" fillId="0" borderId="19" xfId="11" applyFont="1" applyBorder="1" applyAlignment="1" applyProtection="1">
      <alignment horizontal="center" vertical="center"/>
      <protection locked="0" hidden="1"/>
    </xf>
    <xf numFmtId="0" fontId="9" fillId="0" borderId="20" xfId="11" applyFont="1" applyBorder="1" applyAlignment="1" applyProtection="1">
      <alignment horizontal="center" vertical="center"/>
      <protection locked="0" hidden="1"/>
    </xf>
    <xf numFmtId="0" fontId="9" fillId="0" borderId="23" xfId="11" applyFont="1" applyBorder="1" applyAlignment="1" applyProtection="1">
      <alignment horizontal="center" vertical="center"/>
      <protection locked="0" hidden="1"/>
    </xf>
    <xf numFmtId="49" fontId="9" fillId="10" borderId="26" xfId="11" applyNumberFormat="1" applyFont="1" applyFill="1" applyBorder="1" applyAlignment="1" applyProtection="1">
      <alignment horizontal="center" vertical="center"/>
      <protection locked="0" hidden="1"/>
    </xf>
    <xf numFmtId="49" fontId="9" fillId="10" borderId="27" xfId="11" applyNumberFormat="1" applyFont="1" applyFill="1" applyBorder="1" applyAlignment="1" applyProtection="1">
      <alignment horizontal="center" vertical="center"/>
      <protection locked="0" hidden="1"/>
    </xf>
    <xf numFmtId="0" fontId="9" fillId="10" borderId="21" xfId="11" applyFont="1" applyFill="1" applyBorder="1" applyAlignment="1" applyProtection="1">
      <alignment horizontal="center" vertical="center"/>
      <protection hidden="1"/>
    </xf>
    <xf numFmtId="49" fontId="9" fillId="0" borderId="18" xfId="11" applyNumberFormat="1" applyFont="1" applyBorder="1" applyAlignment="1" applyProtection="1">
      <alignment horizontal="center" vertical="top"/>
      <protection locked="0" hidden="1"/>
    </xf>
    <xf numFmtId="49" fontId="9" fillId="0" borderId="30" xfId="11" applyNumberFormat="1" applyFont="1" applyBorder="1" applyAlignment="1" applyProtection="1">
      <alignment horizontal="center" vertical="top"/>
      <protection locked="0" hidden="1"/>
    </xf>
    <xf numFmtId="49" fontId="9" fillId="0" borderId="22" xfId="11" applyNumberFormat="1" applyFont="1" applyBorder="1" applyAlignment="1" applyProtection="1">
      <alignment horizontal="center" vertical="top"/>
      <protection locked="0" hidden="1"/>
    </xf>
    <xf numFmtId="49" fontId="9" fillId="0" borderId="29" xfId="11" applyNumberFormat="1" applyFont="1" applyBorder="1" applyAlignment="1" applyProtection="1">
      <alignment horizontal="center" vertical="top"/>
      <protection locked="0" hidden="1"/>
    </xf>
    <xf numFmtId="49" fontId="9" fillId="0" borderId="0" xfId="11" applyNumberFormat="1" applyFont="1" applyBorder="1" applyAlignment="1" applyProtection="1">
      <alignment horizontal="center" vertical="top"/>
      <protection locked="0" hidden="1"/>
    </xf>
    <xf numFmtId="49" fontId="9" fillId="0" borderId="28" xfId="11" applyNumberFormat="1" applyFont="1" applyBorder="1" applyAlignment="1" applyProtection="1">
      <alignment horizontal="center" vertical="top"/>
      <protection locked="0" hidden="1"/>
    </xf>
    <xf numFmtId="49" fontId="9" fillId="10" borderId="25" xfId="11" applyNumberFormat="1" applyFont="1" applyFill="1" applyBorder="1" applyAlignment="1" applyProtection="1">
      <alignment horizontal="center" vertical="center"/>
      <protection locked="0" hidden="1"/>
    </xf>
    <xf numFmtId="0" fontId="10" fillId="0" borderId="0" xfId="11" applyFont="1" applyAlignment="1" applyProtection="1">
      <alignment horizontal="center" vertical="center"/>
      <protection hidden="1"/>
    </xf>
    <xf numFmtId="0" fontId="11" fillId="0" borderId="0" xfId="11" applyFont="1" applyAlignment="1" applyProtection="1">
      <alignment horizontal="center" vertical="center"/>
      <protection hidden="1"/>
    </xf>
    <xf numFmtId="165" fontId="10" fillId="0" borderId="0" xfId="11" applyNumberFormat="1" applyFont="1" applyAlignment="1" applyProtection="1">
      <alignment horizontal="center" vertical="center"/>
      <protection hidden="1"/>
    </xf>
    <xf numFmtId="0" fontId="9" fillId="10" borderId="13" xfId="11" applyFont="1" applyFill="1" applyBorder="1" applyAlignment="1" applyProtection="1">
      <alignment horizontal="center" vertical="center"/>
      <protection hidden="1"/>
    </xf>
    <xf numFmtId="0" fontId="9" fillId="0" borderId="21" xfId="11" applyFont="1" applyBorder="1" applyAlignment="1" applyProtection="1">
      <alignment horizontal="center" vertical="center"/>
      <protection hidden="1"/>
    </xf>
    <xf numFmtId="0" fontId="9" fillId="0" borderId="21" xfId="11" applyFont="1" applyBorder="1" applyAlignment="1" applyProtection="1">
      <alignment horizontal="center" vertical="center" wrapText="1"/>
      <protection hidden="1"/>
    </xf>
    <xf numFmtId="0" fontId="9" fillId="0" borderId="31" xfId="11" applyFont="1" applyBorder="1" applyAlignment="1" applyProtection="1">
      <alignment horizontal="center" vertical="center"/>
      <protection hidden="1"/>
    </xf>
    <xf numFmtId="0" fontId="9" fillId="0" borderId="24" xfId="11" applyFont="1" applyBorder="1" applyAlignment="1" applyProtection="1">
      <alignment horizontal="center" vertical="center"/>
      <protection hidden="1"/>
    </xf>
    <xf numFmtId="0" fontId="9" fillId="10" borderId="17" xfId="11" applyFont="1" applyFill="1" applyBorder="1" applyAlignment="1" applyProtection="1">
      <alignment horizontal="center" vertical="center"/>
      <protection hidden="1"/>
    </xf>
  </cellXfs>
  <cellStyles count="12">
    <cellStyle name="Accent1" xfId="4" builtinId="29"/>
    <cellStyle name="Accent2" xfId="5" builtinId="33"/>
    <cellStyle name="Accent3" xfId="6" builtinId="37"/>
    <cellStyle name="Accent4" xfId="7" builtinId="41"/>
    <cellStyle name="Accent5" xfId="8" builtinId="45"/>
    <cellStyle name="Accent6" xfId="9" builtinId="49"/>
    <cellStyle name="Comma 2" xfId="1" xr:uid="{00000000-0005-0000-0000-000006000000}"/>
    <cellStyle name="Explanatory Text" xfId="10" builtinId="53"/>
    <cellStyle name="Normal" xfId="0" builtinId="0"/>
    <cellStyle name="Normal 2" xfId="2" xr:uid="{00000000-0005-0000-0000-000008000000}"/>
    <cellStyle name="Normal 3" xfId="3" xr:uid="{00000000-0005-0000-0000-000009000000}"/>
    <cellStyle name="Normal 4" xfId="11" xr:uid="{D93A0CB8-54C7-48B7-AFEE-A6E0A8E12663}"/>
  </cellStyles>
  <dxfs count="1198"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calcChain" Target="calcChain.xml"/></Relationships>
</file>

<file path=xl/ctrlProps/ctrlProp1.xml><?xml version="1.0" encoding="utf-8"?>
<formControlPr xmlns="http://schemas.microsoft.com/office/spreadsheetml/2009/9/main" objectType="Radio" firstButton="1" lockText="1" noThreeD="1"/>
</file>

<file path=xl/ctrlProps/ctrlProp10.xml><?xml version="1.0" encoding="utf-8"?>
<formControlPr xmlns="http://schemas.microsoft.com/office/spreadsheetml/2009/9/main" objectType="Radio" lockText="1" noThreeD="1"/>
</file>

<file path=xl/ctrlProps/ctrlProp100.xml><?xml version="1.0" encoding="utf-8"?>
<formControlPr xmlns="http://schemas.microsoft.com/office/spreadsheetml/2009/9/main" objectType="Radio" lockText="1" noThreeD="1"/>
</file>

<file path=xl/ctrlProps/ctrlProp101.xml><?xml version="1.0" encoding="utf-8"?>
<formControlPr xmlns="http://schemas.microsoft.com/office/spreadsheetml/2009/9/main" objectType="Radio" firstButton="1" lockText="1" noThreeD="1"/>
</file>

<file path=xl/ctrlProps/ctrlProp102.xml><?xml version="1.0" encoding="utf-8"?>
<formControlPr xmlns="http://schemas.microsoft.com/office/spreadsheetml/2009/9/main" objectType="Radio" lockText="1" noThreeD="1"/>
</file>

<file path=xl/ctrlProps/ctrlProp103.xml><?xml version="1.0" encoding="utf-8"?>
<formControlPr xmlns="http://schemas.microsoft.com/office/spreadsheetml/2009/9/main" objectType="Radio" lockText="1" noThreeD="1"/>
</file>

<file path=xl/ctrlProps/ctrlProp104.xml><?xml version="1.0" encoding="utf-8"?>
<formControlPr xmlns="http://schemas.microsoft.com/office/spreadsheetml/2009/9/main" objectType="Radio" lockText="1" noThreeD="1"/>
</file>

<file path=xl/ctrlProps/ctrlProp105.xml><?xml version="1.0" encoding="utf-8"?>
<formControlPr xmlns="http://schemas.microsoft.com/office/spreadsheetml/2009/9/main" objectType="Radio" firstButton="1" lockText="1" noThreeD="1"/>
</file>

<file path=xl/ctrlProps/ctrlProp106.xml><?xml version="1.0" encoding="utf-8"?>
<formControlPr xmlns="http://schemas.microsoft.com/office/spreadsheetml/2009/9/main" objectType="Radio" lockText="1" noThreeD="1"/>
</file>

<file path=xl/ctrlProps/ctrlProp107.xml><?xml version="1.0" encoding="utf-8"?>
<formControlPr xmlns="http://schemas.microsoft.com/office/spreadsheetml/2009/9/main" objectType="Radio" lockText="1" noThreeD="1"/>
</file>

<file path=xl/ctrlProps/ctrlProp108.xml><?xml version="1.0" encoding="utf-8"?>
<formControlPr xmlns="http://schemas.microsoft.com/office/spreadsheetml/2009/9/main" objectType="Radio" lockText="1" noThreeD="1"/>
</file>

<file path=xl/ctrlProps/ctrlProp109.xml><?xml version="1.0" encoding="utf-8"?>
<formControlPr xmlns="http://schemas.microsoft.com/office/spreadsheetml/2009/9/main" objectType="Radio" firstButton="1" lockText="1" noThreeD="1"/>
</file>

<file path=xl/ctrlProps/ctrlProp11.xml><?xml version="1.0" encoding="utf-8"?>
<formControlPr xmlns="http://schemas.microsoft.com/office/spreadsheetml/2009/9/main" objectType="Radio" lockText="1" noThreeD="1"/>
</file>

<file path=xl/ctrlProps/ctrlProp110.xml><?xml version="1.0" encoding="utf-8"?>
<formControlPr xmlns="http://schemas.microsoft.com/office/spreadsheetml/2009/9/main" objectType="Radio" lockText="1" noThreeD="1"/>
</file>

<file path=xl/ctrlProps/ctrlProp111.xml><?xml version="1.0" encoding="utf-8"?>
<formControlPr xmlns="http://schemas.microsoft.com/office/spreadsheetml/2009/9/main" objectType="Radio" lockText="1" noThreeD="1"/>
</file>

<file path=xl/ctrlProps/ctrlProp112.xml><?xml version="1.0" encoding="utf-8"?>
<formControlPr xmlns="http://schemas.microsoft.com/office/spreadsheetml/2009/9/main" objectType="Radio" lockText="1" noThreeD="1"/>
</file>

<file path=xl/ctrlProps/ctrlProp113.xml><?xml version="1.0" encoding="utf-8"?>
<formControlPr xmlns="http://schemas.microsoft.com/office/spreadsheetml/2009/9/main" objectType="Radio" firstButton="1" lockText="1" noThreeD="1"/>
</file>

<file path=xl/ctrlProps/ctrlProp114.xml><?xml version="1.0" encoding="utf-8"?>
<formControlPr xmlns="http://schemas.microsoft.com/office/spreadsheetml/2009/9/main" objectType="Radio" lockText="1" noThreeD="1"/>
</file>

<file path=xl/ctrlProps/ctrlProp115.xml><?xml version="1.0" encoding="utf-8"?>
<formControlPr xmlns="http://schemas.microsoft.com/office/spreadsheetml/2009/9/main" objectType="Radio" lockText="1" noThreeD="1"/>
</file>

<file path=xl/ctrlProps/ctrlProp116.xml><?xml version="1.0" encoding="utf-8"?>
<formControlPr xmlns="http://schemas.microsoft.com/office/spreadsheetml/2009/9/main" objectType="Radio" lockText="1" noThreeD="1"/>
</file>

<file path=xl/ctrlProps/ctrlProp117.xml><?xml version="1.0" encoding="utf-8"?>
<formControlPr xmlns="http://schemas.microsoft.com/office/spreadsheetml/2009/9/main" objectType="Radio" firstButton="1" lockText="1" noThreeD="1"/>
</file>

<file path=xl/ctrlProps/ctrlProp118.xml><?xml version="1.0" encoding="utf-8"?>
<formControlPr xmlns="http://schemas.microsoft.com/office/spreadsheetml/2009/9/main" objectType="Radio" lockText="1" noThreeD="1"/>
</file>

<file path=xl/ctrlProps/ctrlProp119.xml><?xml version="1.0" encoding="utf-8"?>
<formControlPr xmlns="http://schemas.microsoft.com/office/spreadsheetml/2009/9/main" objectType="Radio" lockText="1" noThreeD="1"/>
</file>

<file path=xl/ctrlProps/ctrlProp12.xml><?xml version="1.0" encoding="utf-8"?>
<formControlPr xmlns="http://schemas.microsoft.com/office/spreadsheetml/2009/9/main" objectType="Radio" lockText="1" noThreeD="1"/>
</file>

<file path=xl/ctrlProps/ctrlProp120.xml><?xml version="1.0" encoding="utf-8"?>
<formControlPr xmlns="http://schemas.microsoft.com/office/spreadsheetml/2009/9/main" objectType="Radio" lockText="1" noThreeD="1"/>
</file>

<file path=xl/ctrlProps/ctrlProp13.xml><?xml version="1.0" encoding="utf-8"?>
<formControlPr xmlns="http://schemas.microsoft.com/office/spreadsheetml/2009/9/main" objectType="Radio" firstButton="1" lockText="1" noThreeD="1"/>
</file>

<file path=xl/ctrlProps/ctrlProp14.xml><?xml version="1.0" encoding="utf-8"?>
<formControlPr xmlns="http://schemas.microsoft.com/office/spreadsheetml/2009/9/main" objectType="Radio" lockText="1" noThreeD="1"/>
</file>

<file path=xl/ctrlProps/ctrlProp15.xml><?xml version="1.0" encoding="utf-8"?>
<formControlPr xmlns="http://schemas.microsoft.com/office/spreadsheetml/2009/9/main" objectType="Radio" lockText="1" noThreeD="1"/>
</file>

<file path=xl/ctrlProps/ctrlProp16.xml><?xml version="1.0" encoding="utf-8"?>
<formControlPr xmlns="http://schemas.microsoft.com/office/spreadsheetml/2009/9/main" objectType="Radio" lockText="1" noThreeD="1"/>
</file>

<file path=xl/ctrlProps/ctrlProp17.xml><?xml version="1.0" encoding="utf-8"?>
<formControlPr xmlns="http://schemas.microsoft.com/office/spreadsheetml/2009/9/main" objectType="Radio" firstButton="1" lockText="1" noThreeD="1"/>
</file>

<file path=xl/ctrlProps/ctrlProp18.xml><?xml version="1.0" encoding="utf-8"?>
<formControlPr xmlns="http://schemas.microsoft.com/office/spreadsheetml/2009/9/main" objectType="Radio" lockText="1" noThreeD="1"/>
</file>

<file path=xl/ctrlProps/ctrlProp19.xml><?xml version="1.0" encoding="utf-8"?>
<formControlPr xmlns="http://schemas.microsoft.com/office/spreadsheetml/2009/9/main" objectType="Radio" lockText="1" noThreeD="1"/>
</file>

<file path=xl/ctrlProps/ctrlProp2.xml><?xml version="1.0" encoding="utf-8"?>
<formControlPr xmlns="http://schemas.microsoft.com/office/spreadsheetml/2009/9/main" objectType="Radio" lockText="1" noThreeD="1"/>
</file>

<file path=xl/ctrlProps/ctrlProp20.xml><?xml version="1.0" encoding="utf-8"?>
<formControlPr xmlns="http://schemas.microsoft.com/office/spreadsheetml/2009/9/main" objectType="Radio" lockText="1" noThreeD="1"/>
</file>

<file path=xl/ctrlProps/ctrlProp21.xml><?xml version="1.0" encoding="utf-8"?>
<formControlPr xmlns="http://schemas.microsoft.com/office/spreadsheetml/2009/9/main" objectType="Radio" firstButton="1" lockText="1" noThreeD="1"/>
</file>

<file path=xl/ctrlProps/ctrlProp22.xml><?xml version="1.0" encoding="utf-8"?>
<formControlPr xmlns="http://schemas.microsoft.com/office/spreadsheetml/2009/9/main" objectType="Radio" lockText="1" noThreeD="1"/>
</file>

<file path=xl/ctrlProps/ctrlProp23.xml><?xml version="1.0" encoding="utf-8"?>
<formControlPr xmlns="http://schemas.microsoft.com/office/spreadsheetml/2009/9/main" objectType="Radio" lockText="1" noThreeD="1"/>
</file>

<file path=xl/ctrlProps/ctrlProp24.xml><?xml version="1.0" encoding="utf-8"?>
<formControlPr xmlns="http://schemas.microsoft.com/office/spreadsheetml/2009/9/main" objectType="Radio" lockText="1" noThreeD="1"/>
</file>

<file path=xl/ctrlProps/ctrlProp25.xml><?xml version="1.0" encoding="utf-8"?>
<formControlPr xmlns="http://schemas.microsoft.com/office/spreadsheetml/2009/9/main" objectType="Radio" firstButton="1" lockText="1" noThreeD="1"/>
</file>

<file path=xl/ctrlProps/ctrlProp26.xml><?xml version="1.0" encoding="utf-8"?>
<formControlPr xmlns="http://schemas.microsoft.com/office/spreadsheetml/2009/9/main" objectType="Radio" lockText="1" noThreeD="1"/>
</file>

<file path=xl/ctrlProps/ctrlProp27.xml><?xml version="1.0" encoding="utf-8"?>
<formControlPr xmlns="http://schemas.microsoft.com/office/spreadsheetml/2009/9/main" objectType="Radio" lockText="1" noThreeD="1"/>
</file>

<file path=xl/ctrlProps/ctrlProp28.xml><?xml version="1.0" encoding="utf-8"?>
<formControlPr xmlns="http://schemas.microsoft.com/office/spreadsheetml/2009/9/main" objectType="Radio" lockText="1" noThreeD="1"/>
</file>

<file path=xl/ctrlProps/ctrlProp29.xml><?xml version="1.0" encoding="utf-8"?>
<formControlPr xmlns="http://schemas.microsoft.com/office/spreadsheetml/2009/9/main" objectType="Radio" firstButton="1" lockText="1" noThreeD="1"/>
</file>

<file path=xl/ctrlProps/ctrlProp3.xml><?xml version="1.0" encoding="utf-8"?>
<formControlPr xmlns="http://schemas.microsoft.com/office/spreadsheetml/2009/9/main" objectType="Radio" lockText="1" noThreeD="1"/>
</file>

<file path=xl/ctrlProps/ctrlProp30.xml><?xml version="1.0" encoding="utf-8"?>
<formControlPr xmlns="http://schemas.microsoft.com/office/spreadsheetml/2009/9/main" objectType="Radio" lockText="1" noThreeD="1"/>
</file>

<file path=xl/ctrlProps/ctrlProp31.xml><?xml version="1.0" encoding="utf-8"?>
<formControlPr xmlns="http://schemas.microsoft.com/office/spreadsheetml/2009/9/main" objectType="Radio" lockText="1" noThreeD="1"/>
</file>

<file path=xl/ctrlProps/ctrlProp32.xml><?xml version="1.0" encoding="utf-8"?>
<formControlPr xmlns="http://schemas.microsoft.com/office/spreadsheetml/2009/9/main" objectType="Radio" lockText="1" noThreeD="1"/>
</file>

<file path=xl/ctrlProps/ctrlProp33.xml><?xml version="1.0" encoding="utf-8"?>
<formControlPr xmlns="http://schemas.microsoft.com/office/spreadsheetml/2009/9/main" objectType="Radio" firstButton="1" lockText="1" noThreeD="1"/>
</file>

<file path=xl/ctrlProps/ctrlProp34.xml><?xml version="1.0" encoding="utf-8"?>
<formControlPr xmlns="http://schemas.microsoft.com/office/spreadsheetml/2009/9/main" objectType="Radio" lockText="1" noThreeD="1"/>
</file>

<file path=xl/ctrlProps/ctrlProp35.xml><?xml version="1.0" encoding="utf-8"?>
<formControlPr xmlns="http://schemas.microsoft.com/office/spreadsheetml/2009/9/main" objectType="Radio" lockText="1" noThreeD="1"/>
</file>

<file path=xl/ctrlProps/ctrlProp36.xml><?xml version="1.0" encoding="utf-8"?>
<formControlPr xmlns="http://schemas.microsoft.com/office/spreadsheetml/2009/9/main" objectType="Radio" lockText="1" noThreeD="1"/>
</file>

<file path=xl/ctrlProps/ctrlProp37.xml><?xml version="1.0" encoding="utf-8"?>
<formControlPr xmlns="http://schemas.microsoft.com/office/spreadsheetml/2009/9/main" objectType="Radio" firstButton="1" lockText="1" noThreeD="1"/>
</file>

<file path=xl/ctrlProps/ctrlProp38.xml><?xml version="1.0" encoding="utf-8"?>
<formControlPr xmlns="http://schemas.microsoft.com/office/spreadsheetml/2009/9/main" objectType="Radio" lockText="1" noThreeD="1"/>
</file>

<file path=xl/ctrlProps/ctrlProp39.xml><?xml version="1.0" encoding="utf-8"?>
<formControlPr xmlns="http://schemas.microsoft.com/office/spreadsheetml/2009/9/main" objectType="Radio" lockText="1" noThreeD="1"/>
</file>

<file path=xl/ctrlProps/ctrlProp4.xml><?xml version="1.0" encoding="utf-8"?>
<formControlPr xmlns="http://schemas.microsoft.com/office/spreadsheetml/2009/9/main" objectType="Radio" lockText="1" noThreeD="1"/>
</file>

<file path=xl/ctrlProps/ctrlProp40.xml><?xml version="1.0" encoding="utf-8"?>
<formControlPr xmlns="http://schemas.microsoft.com/office/spreadsheetml/2009/9/main" objectType="Radio" lockText="1" noThreeD="1"/>
</file>

<file path=xl/ctrlProps/ctrlProp41.xml><?xml version="1.0" encoding="utf-8"?>
<formControlPr xmlns="http://schemas.microsoft.com/office/spreadsheetml/2009/9/main" objectType="Radio" firstButton="1" lockText="1" noThreeD="1"/>
</file>

<file path=xl/ctrlProps/ctrlProp42.xml><?xml version="1.0" encoding="utf-8"?>
<formControlPr xmlns="http://schemas.microsoft.com/office/spreadsheetml/2009/9/main" objectType="Radio" lockText="1" noThreeD="1"/>
</file>

<file path=xl/ctrlProps/ctrlProp43.xml><?xml version="1.0" encoding="utf-8"?>
<formControlPr xmlns="http://schemas.microsoft.com/office/spreadsheetml/2009/9/main" objectType="Radio" lockText="1" noThreeD="1"/>
</file>

<file path=xl/ctrlProps/ctrlProp44.xml><?xml version="1.0" encoding="utf-8"?>
<formControlPr xmlns="http://schemas.microsoft.com/office/spreadsheetml/2009/9/main" objectType="Radio" lockText="1" noThreeD="1"/>
</file>

<file path=xl/ctrlProps/ctrlProp45.xml><?xml version="1.0" encoding="utf-8"?>
<formControlPr xmlns="http://schemas.microsoft.com/office/spreadsheetml/2009/9/main" objectType="Radio" firstButton="1" lockText="1" noThreeD="1"/>
</file>

<file path=xl/ctrlProps/ctrlProp46.xml><?xml version="1.0" encoding="utf-8"?>
<formControlPr xmlns="http://schemas.microsoft.com/office/spreadsheetml/2009/9/main" objectType="Radio" lockText="1" noThreeD="1"/>
</file>

<file path=xl/ctrlProps/ctrlProp47.xml><?xml version="1.0" encoding="utf-8"?>
<formControlPr xmlns="http://schemas.microsoft.com/office/spreadsheetml/2009/9/main" objectType="Radio" lockText="1" noThreeD="1"/>
</file>

<file path=xl/ctrlProps/ctrlProp48.xml><?xml version="1.0" encoding="utf-8"?>
<formControlPr xmlns="http://schemas.microsoft.com/office/spreadsheetml/2009/9/main" objectType="Radio" lockText="1" noThreeD="1"/>
</file>

<file path=xl/ctrlProps/ctrlProp49.xml><?xml version="1.0" encoding="utf-8"?>
<formControlPr xmlns="http://schemas.microsoft.com/office/spreadsheetml/2009/9/main" objectType="Radio" firstButton="1" lockText="1" noThreeD="1"/>
</file>

<file path=xl/ctrlProps/ctrlProp5.xml><?xml version="1.0" encoding="utf-8"?>
<formControlPr xmlns="http://schemas.microsoft.com/office/spreadsheetml/2009/9/main" objectType="Radio" firstButton="1" lockText="1" noThreeD="1"/>
</file>

<file path=xl/ctrlProps/ctrlProp50.xml><?xml version="1.0" encoding="utf-8"?>
<formControlPr xmlns="http://schemas.microsoft.com/office/spreadsheetml/2009/9/main" objectType="Radio" lockText="1" noThreeD="1"/>
</file>

<file path=xl/ctrlProps/ctrlProp51.xml><?xml version="1.0" encoding="utf-8"?>
<formControlPr xmlns="http://schemas.microsoft.com/office/spreadsheetml/2009/9/main" objectType="Radio" lockText="1" noThreeD="1"/>
</file>

<file path=xl/ctrlProps/ctrlProp52.xml><?xml version="1.0" encoding="utf-8"?>
<formControlPr xmlns="http://schemas.microsoft.com/office/spreadsheetml/2009/9/main" objectType="Radio" lockText="1" noThreeD="1"/>
</file>

<file path=xl/ctrlProps/ctrlProp53.xml><?xml version="1.0" encoding="utf-8"?>
<formControlPr xmlns="http://schemas.microsoft.com/office/spreadsheetml/2009/9/main" objectType="Radio" firstButton="1" lockText="1" noThreeD="1"/>
</file>

<file path=xl/ctrlProps/ctrlProp54.xml><?xml version="1.0" encoding="utf-8"?>
<formControlPr xmlns="http://schemas.microsoft.com/office/spreadsheetml/2009/9/main" objectType="Radio" lockText="1" noThreeD="1"/>
</file>

<file path=xl/ctrlProps/ctrlProp55.xml><?xml version="1.0" encoding="utf-8"?>
<formControlPr xmlns="http://schemas.microsoft.com/office/spreadsheetml/2009/9/main" objectType="Radio" lockText="1" noThreeD="1"/>
</file>

<file path=xl/ctrlProps/ctrlProp56.xml><?xml version="1.0" encoding="utf-8"?>
<formControlPr xmlns="http://schemas.microsoft.com/office/spreadsheetml/2009/9/main" objectType="Radio" lockText="1" noThreeD="1"/>
</file>

<file path=xl/ctrlProps/ctrlProp57.xml><?xml version="1.0" encoding="utf-8"?>
<formControlPr xmlns="http://schemas.microsoft.com/office/spreadsheetml/2009/9/main" objectType="Radio" firstButton="1" lockText="1" noThreeD="1"/>
</file>

<file path=xl/ctrlProps/ctrlProp58.xml><?xml version="1.0" encoding="utf-8"?>
<formControlPr xmlns="http://schemas.microsoft.com/office/spreadsheetml/2009/9/main" objectType="Radio" lockText="1" noThreeD="1"/>
</file>

<file path=xl/ctrlProps/ctrlProp59.xml><?xml version="1.0" encoding="utf-8"?>
<formControlPr xmlns="http://schemas.microsoft.com/office/spreadsheetml/2009/9/main" objectType="Radio" lockText="1" noThreeD="1"/>
</file>

<file path=xl/ctrlProps/ctrlProp6.xml><?xml version="1.0" encoding="utf-8"?>
<formControlPr xmlns="http://schemas.microsoft.com/office/spreadsheetml/2009/9/main" objectType="Radio" lockText="1" noThreeD="1"/>
</file>

<file path=xl/ctrlProps/ctrlProp60.xml><?xml version="1.0" encoding="utf-8"?>
<formControlPr xmlns="http://schemas.microsoft.com/office/spreadsheetml/2009/9/main" objectType="Radio" lockText="1" noThreeD="1"/>
</file>

<file path=xl/ctrlProps/ctrlProp61.xml><?xml version="1.0" encoding="utf-8"?>
<formControlPr xmlns="http://schemas.microsoft.com/office/spreadsheetml/2009/9/main" objectType="Radio" firstButton="1" lockText="1" noThreeD="1"/>
</file>

<file path=xl/ctrlProps/ctrlProp62.xml><?xml version="1.0" encoding="utf-8"?>
<formControlPr xmlns="http://schemas.microsoft.com/office/spreadsheetml/2009/9/main" objectType="Radio" lockText="1" noThreeD="1"/>
</file>

<file path=xl/ctrlProps/ctrlProp63.xml><?xml version="1.0" encoding="utf-8"?>
<formControlPr xmlns="http://schemas.microsoft.com/office/spreadsheetml/2009/9/main" objectType="Radio" lockText="1" noThreeD="1"/>
</file>

<file path=xl/ctrlProps/ctrlProp64.xml><?xml version="1.0" encoding="utf-8"?>
<formControlPr xmlns="http://schemas.microsoft.com/office/spreadsheetml/2009/9/main" objectType="Radio" lockText="1" noThreeD="1"/>
</file>

<file path=xl/ctrlProps/ctrlProp65.xml><?xml version="1.0" encoding="utf-8"?>
<formControlPr xmlns="http://schemas.microsoft.com/office/spreadsheetml/2009/9/main" objectType="Radio" firstButton="1" lockText="1" noThreeD="1"/>
</file>

<file path=xl/ctrlProps/ctrlProp66.xml><?xml version="1.0" encoding="utf-8"?>
<formControlPr xmlns="http://schemas.microsoft.com/office/spreadsheetml/2009/9/main" objectType="Radio" lockText="1" noThreeD="1"/>
</file>

<file path=xl/ctrlProps/ctrlProp67.xml><?xml version="1.0" encoding="utf-8"?>
<formControlPr xmlns="http://schemas.microsoft.com/office/spreadsheetml/2009/9/main" objectType="Radio" lockText="1" noThreeD="1"/>
</file>

<file path=xl/ctrlProps/ctrlProp68.xml><?xml version="1.0" encoding="utf-8"?>
<formControlPr xmlns="http://schemas.microsoft.com/office/spreadsheetml/2009/9/main" objectType="Radio" lockText="1" noThreeD="1"/>
</file>

<file path=xl/ctrlProps/ctrlProp69.xml><?xml version="1.0" encoding="utf-8"?>
<formControlPr xmlns="http://schemas.microsoft.com/office/spreadsheetml/2009/9/main" objectType="Radio" firstButton="1" lockText="1" noThreeD="1"/>
</file>

<file path=xl/ctrlProps/ctrlProp7.xml><?xml version="1.0" encoding="utf-8"?>
<formControlPr xmlns="http://schemas.microsoft.com/office/spreadsheetml/2009/9/main" objectType="Radio" lockText="1" noThreeD="1"/>
</file>

<file path=xl/ctrlProps/ctrlProp70.xml><?xml version="1.0" encoding="utf-8"?>
<formControlPr xmlns="http://schemas.microsoft.com/office/spreadsheetml/2009/9/main" objectType="Radio" lockText="1" noThreeD="1"/>
</file>

<file path=xl/ctrlProps/ctrlProp71.xml><?xml version="1.0" encoding="utf-8"?>
<formControlPr xmlns="http://schemas.microsoft.com/office/spreadsheetml/2009/9/main" objectType="Radio" lockText="1" noThreeD="1"/>
</file>

<file path=xl/ctrlProps/ctrlProp72.xml><?xml version="1.0" encoding="utf-8"?>
<formControlPr xmlns="http://schemas.microsoft.com/office/spreadsheetml/2009/9/main" objectType="Radio" lockText="1" noThreeD="1"/>
</file>

<file path=xl/ctrlProps/ctrlProp73.xml><?xml version="1.0" encoding="utf-8"?>
<formControlPr xmlns="http://schemas.microsoft.com/office/spreadsheetml/2009/9/main" objectType="Radio" firstButton="1" lockText="1" noThreeD="1"/>
</file>

<file path=xl/ctrlProps/ctrlProp74.xml><?xml version="1.0" encoding="utf-8"?>
<formControlPr xmlns="http://schemas.microsoft.com/office/spreadsheetml/2009/9/main" objectType="Radio" lockText="1" noThreeD="1"/>
</file>

<file path=xl/ctrlProps/ctrlProp75.xml><?xml version="1.0" encoding="utf-8"?>
<formControlPr xmlns="http://schemas.microsoft.com/office/spreadsheetml/2009/9/main" objectType="Radio" lockText="1" noThreeD="1"/>
</file>

<file path=xl/ctrlProps/ctrlProp76.xml><?xml version="1.0" encoding="utf-8"?>
<formControlPr xmlns="http://schemas.microsoft.com/office/spreadsheetml/2009/9/main" objectType="Radio" lockText="1" noThreeD="1"/>
</file>

<file path=xl/ctrlProps/ctrlProp77.xml><?xml version="1.0" encoding="utf-8"?>
<formControlPr xmlns="http://schemas.microsoft.com/office/spreadsheetml/2009/9/main" objectType="Radio" firstButton="1" lockText="1" noThreeD="1"/>
</file>

<file path=xl/ctrlProps/ctrlProp78.xml><?xml version="1.0" encoding="utf-8"?>
<formControlPr xmlns="http://schemas.microsoft.com/office/spreadsheetml/2009/9/main" objectType="Radio" lockText="1" noThreeD="1"/>
</file>

<file path=xl/ctrlProps/ctrlProp79.xml><?xml version="1.0" encoding="utf-8"?>
<formControlPr xmlns="http://schemas.microsoft.com/office/spreadsheetml/2009/9/main" objectType="Radio" lockText="1" noThreeD="1"/>
</file>

<file path=xl/ctrlProps/ctrlProp8.xml><?xml version="1.0" encoding="utf-8"?>
<formControlPr xmlns="http://schemas.microsoft.com/office/spreadsheetml/2009/9/main" objectType="Radio" lockText="1" noThreeD="1"/>
</file>

<file path=xl/ctrlProps/ctrlProp80.xml><?xml version="1.0" encoding="utf-8"?>
<formControlPr xmlns="http://schemas.microsoft.com/office/spreadsheetml/2009/9/main" objectType="Radio" lockText="1" noThreeD="1"/>
</file>

<file path=xl/ctrlProps/ctrlProp81.xml><?xml version="1.0" encoding="utf-8"?>
<formControlPr xmlns="http://schemas.microsoft.com/office/spreadsheetml/2009/9/main" objectType="Radio" firstButton="1" lockText="1" noThreeD="1"/>
</file>

<file path=xl/ctrlProps/ctrlProp82.xml><?xml version="1.0" encoding="utf-8"?>
<formControlPr xmlns="http://schemas.microsoft.com/office/spreadsheetml/2009/9/main" objectType="Radio" lockText="1" noThreeD="1"/>
</file>

<file path=xl/ctrlProps/ctrlProp83.xml><?xml version="1.0" encoding="utf-8"?>
<formControlPr xmlns="http://schemas.microsoft.com/office/spreadsheetml/2009/9/main" objectType="Radio" lockText="1" noThreeD="1"/>
</file>

<file path=xl/ctrlProps/ctrlProp84.xml><?xml version="1.0" encoding="utf-8"?>
<formControlPr xmlns="http://schemas.microsoft.com/office/spreadsheetml/2009/9/main" objectType="Radio" lockText="1" noThreeD="1"/>
</file>

<file path=xl/ctrlProps/ctrlProp85.xml><?xml version="1.0" encoding="utf-8"?>
<formControlPr xmlns="http://schemas.microsoft.com/office/spreadsheetml/2009/9/main" objectType="Radio" firstButton="1" lockText="1" noThreeD="1"/>
</file>

<file path=xl/ctrlProps/ctrlProp86.xml><?xml version="1.0" encoding="utf-8"?>
<formControlPr xmlns="http://schemas.microsoft.com/office/spreadsheetml/2009/9/main" objectType="Radio" lockText="1" noThreeD="1"/>
</file>

<file path=xl/ctrlProps/ctrlProp87.xml><?xml version="1.0" encoding="utf-8"?>
<formControlPr xmlns="http://schemas.microsoft.com/office/spreadsheetml/2009/9/main" objectType="Radio" lockText="1" noThreeD="1"/>
</file>

<file path=xl/ctrlProps/ctrlProp88.xml><?xml version="1.0" encoding="utf-8"?>
<formControlPr xmlns="http://schemas.microsoft.com/office/spreadsheetml/2009/9/main" objectType="Radio" lockText="1" noThreeD="1"/>
</file>

<file path=xl/ctrlProps/ctrlProp89.xml><?xml version="1.0" encoding="utf-8"?>
<formControlPr xmlns="http://schemas.microsoft.com/office/spreadsheetml/2009/9/main" objectType="Radio" firstButton="1" lockText="1" noThreeD="1"/>
</file>

<file path=xl/ctrlProps/ctrlProp9.xml><?xml version="1.0" encoding="utf-8"?>
<formControlPr xmlns="http://schemas.microsoft.com/office/spreadsheetml/2009/9/main" objectType="Radio" firstButton="1" lockText="1" noThreeD="1"/>
</file>

<file path=xl/ctrlProps/ctrlProp90.xml><?xml version="1.0" encoding="utf-8"?>
<formControlPr xmlns="http://schemas.microsoft.com/office/spreadsheetml/2009/9/main" objectType="Radio" lockText="1" noThreeD="1"/>
</file>

<file path=xl/ctrlProps/ctrlProp91.xml><?xml version="1.0" encoding="utf-8"?>
<formControlPr xmlns="http://schemas.microsoft.com/office/spreadsheetml/2009/9/main" objectType="Radio" lockText="1" noThreeD="1"/>
</file>

<file path=xl/ctrlProps/ctrlProp92.xml><?xml version="1.0" encoding="utf-8"?>
<formControlPr xmlns="http://schemas.microsoft.com/office/spreadsheetml/2009/9/main" objectType="Radio" lockText="1" noThreeD="1"/>
</file>

<file path=xl/ctrlProps/ctrlProp93.xml><?xml version="1.0" encoding="utf-8"?>
<formControlPr xmlns="http://schemas.microsoft.com/office/spreadsheetml/2009/9/main" objectType="Radio" firstButton="1" lockText="1" noThreeD="1"/>
</file>

<file path=xl/ctrlProps/ctrlProp94.xml><?xml version="1.0" encoding="utf-8"?>
<formControlPr xmlns="http://schemas.microsoft.com/office/spreadsheetml/2009/9/main" objectType="Radio" lockText="1" noThreeD="1"/>
</file>

<file path=xl/ctrlProps/ctrlProp95.xml><?xml version="1.0" encoding="utf-8"?>
<formControlPr xmlns="http://schemas.microsoft.com/office/spreadsheetml/2009/9/main" objectType="Radio" lockText="1" noThreeD="1"/>
</file>

<file path=xl/ctrlProps/ctrlProp96.xml><?xml version="1.0" encoding="utf-8"?>
<formControlPr xmlns="http://schemas.microsoft.com/office/spreadsheetml/2009/9/main" objectType="Radio" lockText="1" noThreeD="1"/>
</file>

<file path=xl/ctrlProps/ctrlProp97.xml><?xml version="1.0" encoding="utf-8"?>
<formControlPr xmlns="http://schemas.microsoft.com/office/spreadsheetml/2009/9/main" objectType="Radio" firstButton="1" lockText="1" noThreeD="1"/>
</file>

<file path=xl/ctrlProps/ctrlProp98.xml><?xml version="1.0" encoding="utf-8"?>
<formControlPr xmlns="http://schemas.microsoft.com/office/spreadsheetml/2009/9/main" objectType="Radio" lockText="1" noThreeD="1"/>
</file>

<file path=xl/ctrlProps/ctrlProp99.xml><?xml version="1.0" encoding="utf-8"?>
<formControlPr xmlns="http://schemas.microsoft.com/office/spreadsheetml/2009/9/main" objectType="Radio" lockText="1" noThreeD="1"/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hyperlink" Target="#Base!A1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3" Type="http://schemas.openxmlformats.org/officeDocument/2006/relationships/hyperlink" Target="#Base!A1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11.xml.rels><?xml version="1.0" encoding="UTF-8" standalone="yes"?>
<Relationships xmlns="http://schemas.openxmlformats.org/package/2006/relationships"><Relationship Id="rId3" Type="http://schemas.openxmlformats.org/officeDocument/2006/relationships/hyperlink" Target="#Base!A1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12.xml.rels><?xml version="1.0" encoding="UTF-8" standalone="yes"?>
<Relationships xmlns="http://schemas.openxmlformats.org/package/2006/relationships"><Relationship Id="rId3" Type="http://schemas.openxmlformats.org/officeDocument/2006/relationships/hyperlink" Target="#Base!A1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13.xml.rels><?xml version="1.0" encoding="UTF-8" standalone="yes"?>
<Relationships xmlns="http://schemas.openxmlformats.org/package/2006/relationships"><Relationship Id="rId3" Type="http://schemas.openxmlformats.org/officeDocument/2006/relationships/hyperlink" Target="#Base!A1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14.xml.rels><?xml version="1.0" encoding="UTF-8" standalone="yes"?>
<Relationships xmlns="http://schemas.openxmlformats.org/package/2006/relationships"><Relationship Id="rId3" Type="http://schemas.openxmlformats.org/officeDocument/2006/relationships/hyperlink" Target="#Base!A1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15.xml.rels><?xml version="1.0" encoding="UTF-8" standalone="yes"?>
<Relationships xmlns="http://schemas.openxmlformats.org/package/2006/relationships"><Relationship Id="rId3" Type="http://schemas.openxmlformats.org/officeDocument/2006/relationships/hyperlink" Target="#Base!A1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16.xml.rels><?xml version="1.0" encoding="UTF-8" standalone="yes"?>
<Relationships xmlns="http://schemas.openxmlformats.org/package/2006/relationships"><Relationship Id="rId3" Type="http://schemas.openxmlformats.org/officeDocument/2006/relationships/hyperlink" Target="#Base!A1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17.xml.rels><?xml version="1.0" encoding="UTF-8" standalone="yes"?>
<Relationships xmlns="http://schemas.openxmlformats.org/package/2006/relationships"><Relationship Id="rId3" Type="http://schemas.openxmlformats.org/officeDocument/2006/relationships/hyperlink" Target="#Base!A1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18.xml.rels><?xml version="1.0" encoding="UTF-8" standalone="yes"?>
<Relationships xmlns="http://schemas.openxmlformats.org/package/2006/relationships"><Relationship Id="rId3" Type="http://schemas.openxmlformats.org/officeDocument/2006/relationships/hyperlink" Target="#Base!A1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19.xml.rels><?xml version="1.0" encoding="UTF-8" standalone="yes"?>
<Relationships xmlns="http://schemas.openxmlformats.org/package/2006/relationships"><Relationship Id="rId3" Type="http://schemas.openxmlformats.org/officeDocument/2006/relationships/hyperlink" Target="#Base!A1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hyperlink" Target="#Base!A1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0.xml.rels><?xml version="1.0" encoding="UTF-8" standalone="yes"?>
<Relationships xmlns="http://schemas.openxmlformats.org/package/2006/relationships"><Relationship Id="rId3" Type="http://schemas.openxmlformats.org/officeDocument/2006/relationships/hyperlink" Target="#Base!A1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1.xml.rels><?xml version="1.0" encoding="UTF-8" standalone="yes"?>
<Relationships xmlns="http://schemas.openxmlformats.org/package/2006/relationships"><Relationship Id="rId3" Type="http://schemas.openxmlformats.org/officeDocument/2006/relationships/hyperlink" Target="#Base!A1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2.xml.rels><?xml version="1.0" encoding="UTF-8" standalone="yes"?>
<Relationships xmlns="http://schemas.openxmlformats.org/package/2006/relationships"><Relationship Id="rId3" Type="http://schemas.openxmlformats.org/officeDocument/2006/relationships/hyperlink" Target="#Base!A1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3.xml.rels><?xml version="1.0" encoding="UTF-8" standalone="yes"?>
<Relationships xmlns="http://schemas.openxmlformats.org/package/2006/relationships"><Relationship Id="rId3" Type="http://schemas.openxmlformats.org/officeDocument/2006/relationships/hyperlink" Target="#Base!A1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4.xml.rels><?xml version="1.0" encoding="UTF-8" standalone="yes"?>
<Relationships xmlns="http://schemas.openxmlformats.org/package/2006/relationships"><Relationship Id="rId3" Type="http://schemas.openxmlformats.org/officeDocument/2006/relationships/hyperlink" Target="#Base!A1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5.xml.rels><?xml version="1.0" encoding="UTF-8" standalone="yes"?>
<Relationships xmlns="http://schemas.openxmlformats.org/package/2006/relationships"><Relationship Id="rId3" Type="http://schemas.openxmlformats.org/officeDocument/2006/relationships/hyperlink" Target="#Base!A1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6.xml.rels><?xml version="1.0" encoding="UTF-8" standalone="yes"?>
<Relationships xmlns="http://schemas.openxmlformats.org/package/2006/relationships"><Relationship Id="rId3" Type="http://schemas.openxmlformats.org/officeDocument/2006/relationships/hyperlink" Target="#Base!A1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7.xml.rels><?xml version="1.0" encoding="UTF-8" standalone="yes"?>
<Relationships xmlns="http://schemas.openxmlformats.org/package/2006/relationships"><Relationship Id="rId3" Type="http://schemas.openxmlformats.org/officeDocument/2006/relationships/hyperlink" Target="#Base!A1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8.xml.rels><?xml version="1.0" encoding="UTF-8" standalone="yes"?>
<Relationships xmlns="http://schemas.openxmlformats.org/package/2006/relationships"><Relationship Id="rId3" Type="http://schemas.openxmlformats.org/officeDocument/2006/relationships/hyperlink" Target="#Base!A1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9.xml.rels><?xml version="1.0" encoding="UTF-8" standalone="yes"?>
<Relationships xmlns="http://schemas.openxmlformats.org/package/2006/relationships"><Relationship Id="rId3" Type="http://schemas.openxmlformats.org/officeDocument/2006/relationships/hyperlink" Target="#Base!A1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hyperlink" Target="#Base!A1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30.xml.rels><?xml version="1.0" encoding="UTF-8" standalone="yes"?>
<Relationships xmlns="http://schemas.openxmlformats.org/package/2006/relationships"><Relationship Id="rId3" Type="http://schemas.openxmlformats.org/officeDocument/2006/relationships/hyperlink" Target="#Base!A1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3" Type="http://schemas.openxmlformats.org/officeDocument/2006/relationships/hyperlink" Target="#Base!A1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3" Type="http://schemas.openxmlformats.org/officeDocument/2006/relationships/hyperlink" Target="#Base!A1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3" Type="http://schemas.openxmlformats.org/officeDocument/2006/relationships/hyperlink" Target="#Base!A1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3" Type="http://schemas.openxmlformats.org/officeDocument/2006/relationships/hyperlink" Target="#Base!A1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3" Type="http://schemas.openxmlformats.org/officeDocument/2006/relationships/hyperlink" Target="#Base!A1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9.xml.rels><?xml version="1.0" encoding="UTF-8" standalone="yes"?>
<Relationships xmlns="http://schemas.openxmlformats.org/package/2006/relationships"><Relationship Id="rId3" Type="http://schemas.openxmlformats.org/officeDocument/2006/relationships/hyperlink" Target="#Base!A1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6</xdr:col>
      <xdr:colOff>109440</xdr:colOff>
      <xdr:row>0</xdr:row>
      <xdr:rowOff>35640</xdr:rowOff>
    </xdr:from>
    <xdr:ext cx="826303" cy="1058413"/>
    <xdr:pic>
      <xdr:nvPicPr>
        <xdr:cNvPr id="2" name="Picture 8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3995640" y="35640"/>
          <a:ext cx="826303" cy="1058413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123828</xdr:colOff>
      <xdr:row>0</xdr:row>
      <xdr:rowOff>2383</xdr:rowOff>
    </xdr:from>
    <xdr:ext cx="1031347" cy="1117894"/>
    <xdr:pic>
      <xdr:nvPicPr>
        <xdr:cNvPr id="3" name="Picture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3570" t="9769" r="23570" b="33185"/>
        <a:stretch/>
      </xdr:blipFill>
      <xdr:spPr>
        <a:xfrm>
          <a:off x="123828" y="2383"/>
          <a:ext cx="1031347" cy="1117894"/>
        </a:xfrm>
        <a:prstGeom prst="rect">
          <a:avLst/>
        </a:prstGeom>
      </xdr:spPr>
    </xdr:pic>
    <xdr:clientData/>
  </xdr:oneCellAnchor>
  <xdr:twoCellAnchor>
    <xdr:from>
      <xdr:col>17</xdr:col>
      <xdr:colOff>333374</xdr:colOff>
      <xdr:row>1</xdr:row>
      <xdr:rowOff>47626</xdr:rowOff>
    </xdr:from>
    <xdr:to>
      <xdr:col>18</xdr:col>
      <xdr:colOff>529166</xdr:colOff>
      <xdr:row>5</xdr:row>
      <xdr:rowOff>15876</xdr:rowOff>
    </xdr:to>
    <xdr:sp macro="" textlink="">
      <xdr:nvSpPr>
        <xdr:cNvPr id="4" name="Rectangle 3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SpPr/>
      </xdr:nvSpPr>
      <xdr:spPr>
        <a:xfrm>
          <a:off x="12811124" y="216959"/>
          <a:ext cx="841375" cy="730250"/>
        </a:xfrm>
        <a:prstGeom prst="rect">
          <a:avLst/>
        </a:prstGeom>
        <a:gradFill flip="none" rotWithShape="1">
          <a:gsLst>
            <a:gs pos="0">
              <a:schemeClr val="accent1">
                <a:lumMod val="67000"/>
              </a:schemeClr>
            </a:gs>
            <a:gs pos="48000">
              <a:schemeClr val="accent1">
                <a:lumMod val="97000"/>
                <a:lumOff val="3000"/>
              </a:schemeClr>
            </a:gs>
            <a:gs pos="100000">
              <a:schemeClr val="accent1">
                <a:lumMod val="60000"/>
                <a:lumOff val="40000"/>
              </a:schemeClr>
            </a:gs>
          </a:gsLst>
          <a:lin ang="16200000" scaled="1"/>
          <a:tileRect/>
        </a:gradFill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lang="pt-PT" sz="2000" baseline="0"/>
            <a:t>Main Menu</a:t>
          </a:r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290513</xdr:colOff>
          <xdr:row>7</xdr:row>
          <xdr:rowOff>85725</xdr:rowOff>
        </xdr:from>
        <xdr:to>
          <xdr:col>8</xdr:col>
          <xdr:colOff>0</xdr:colOff>
          <xdr:row>8</xdr:row>
          <xdr:rowOff>157163</xdr:rowOff>
        </xdr:to>
        <xdr:sp macro="" textlink="">
          <xdr:nvSpPr>
            <xdr:cNvPr id="1025" name="Option Button 1" hidden="1">
              <a:extLst>
                <a:ext uri="{63B3BB69-23CF-44E3-9099-C40C66FF867C}">
                  <a14:compatExt spid="_x0000_s1025"/>
                </a:ext>
                <a:ext uri="{FF2B5EF4-FFF2-40B4-BE49-F238E27FC236}">
                  <a16:creationId xmlns:a16="http://schemas.microsoft.com/office/drawing/2014/main" id="{00000000-0008-0000-0100-00000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50292" rIns="0" bIns="5029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Routine finished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290513</xdr:colOff>
          <xdr:row>21</xdr:row>
          <xdr:rowOff>85725</xdr:rowOff>
        </xdr:from>
        <xdr:to>
          <xdr:col>8</xdr:col>
          <xdr:colOff>0</xdr:colOff>
          <xdr:row>22</xdr:row>
          <xdr:rowOff>157163</xdr:rowOff>
        </xdr:to>
        <xdr:sp macro="" textlink="">
          <xdr:nvSpPr>
            <xdr:cNvPr id="1026" name="Option Button 2" hidden="1">
              <a:extLst>
                <a:ext uri="{63B3BB69-23CF-44E3-9099-C40C66FF867C}">
                  <a14:compatExt spid="_x0000_s1026"/>
                </a:ext>
                <a:ext uri="{FF2B5EF4-FFF2-40B4-BE49-F238E27FC236}">
                  <a16:creationId xmlns:a16="http://schemas.microsoft.com/office/drawing/2014/main" id="{00000000-0008-0000-0100-00000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50292" rIns="0" bIns="5029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Routine finished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138113</xdr:colOff>
          <xdr:row>7</xdr:row>
          <xdr:rowOff>85725</xdr:rowOff>
        </xdr:from>
        <xdr:to>
          <xdr:col>16</xdr:col>
          <xdr:colOff>647700</xdr:colOff>
          <xdr:row>8</xdr:row>
          <xdr:rowOff>157163</xdr:rowOff>
        </xdr:to>
        <xdr:sp macro="" textlink="">
          <xdr:nvSpPr>
            <xdr:cNvPr id="1027" name="Option Button 3" hidden="1">
              <a:extLst>
                <a:ext uri="{63B3BB69-23CF-44E3-9099-C40C66FF867C}">
                  <a14:compatExt spid="_x0000_s1027"/>
                </a:ext>
                <a:ext uri="{FF2B5EF4-FFF2-40B4-BE49-F238E27FC236}">
                  <a16:creationId xmlns:a16="http://schemas.microsoft.com/office/drawing/2014/main" id="{00000000-0008-0000-0100-000003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50292" rIns="0" bIns="5029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Routine finished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119063</xdr:colOff>
          <xdr:row>21</xdr:row>
          <xdr:rowOff>85725</xdr:rowOff>
        </xdr:from>
        <xdr:to>
          <xdr:col>16</xdr:col>
          <xdr:colOff>628650</xdr:colOff>
          <xdr:row>22</xdr:row>
          <xdr:rowOff>157163</xdr:rowOff>
        </xdr:to>
        <xdr:sp macro="" textlink="">
          <xdr:nvSpPr>
            <xdr:cNvPr id="1028" name="Option Button 4" hidden="1">
              <a:extLst>
                <a:ext uri="{63B3BB69-23CF-44E3-9099-C40C66FF867C}">
                  <a14:compatExt spid="_x0000_s1028"/>
                </a:ext>
                <a:ext uri="{FF2B5EF4-FFF2-40B4-BE49-F238E27FC236}">
                  <a16:creationId xmlns:a16="http://schemas.microsoft.com/office/drawing/2014/main" id="{00000000-0008-0000-0100-000004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50292" rIns="0" bIns="5029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Routine finished</a:t>
              </a:r>
            </a:p>
          </xdr:txBody>
        </xdr:sp>
        <xdr:clientData/>
      </xdr:twoCellAnchor>
    </mc:Choice>
    <mc:Fallback/>
  </mc:AlternateContent>
</xdr:wsDr>
</file>

<file path=xl/drawings/drawing10.xml><?xml version="1.0" encoding="utf-8"?>
<xdr:wsDr xmlns:xdr="http://schemas.openxmlformats.org/drawingml/2006/spreadsheetDrawing" xmlns:a="http://schemas.openxmlformats.org/drawingml/2006/main">
  <xdr:oneCellAnchor>
    <xdr:from>
      <xdr:col>6</xdr:col>
      <xdr:colOff>109440</xdr:colOff>
      <xdr:row>0</xdr:row>
      <xdr:rowOff>35640</xdr:rowOff>
    </xdr:from>
    <xdr:ext cx="826303" cy="1058413"/>
    <xdr:pic>
      <xdr:nvPicPr>
        <xdr:cNvPr id="2" name="Picture 8">
          <a:extLst>
            <a:ext uri="{FF2B5EF4-FFF2-40B4-BE49-F238E27FC236}">
              <a16:creationId xmlns:a16="http://schemas.microsoft.com/office/drawing/2014/main" id="{00000000-0008-0000-0A00-000002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5148165" y="35640"/>
          <a:ext cx="826303" cy="1058413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123828</xdr:colOff>
      <xdr:row>0</xdr:row>
      <xdr:rowOff>2383</xdr:rowOff>
    </xdr:from>
    <xdr:ext cx="1031347" cy="1117894"/>
    <xdr:pic>
      <xdr:nvPicPr>
        <xdr:cNvPr id="3" name="Picture 2">
          <a:extLst>
            <a:ext uri="{FF2B5EF4-FFF2-40B4-BE49-F238E27FC236}">
              <a16:creationId xmlns:a16="http://schemas.microsoft.com/office/drawing/2014/main" id="{00000000-0008-0000-0A00-000003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3570" t="9769" r="23570" b="33185"/>
        <a:stretch/>
      </xdr:blipFill>
      <xdr:spPr>
        <a:xfrm>
          <a:off x="123828" y="2383"/>
          <a:ext cx="1031347" cy="1117894"/>
        </a:xfrm>
        <a:prstGeom prst="rect">
          <a:avLst/>
        </a:prstGeom>
      </xdr:spPr>
    </xdr:pic>
    <xdr:clientData/>
  </xdr:oneCellAnchor>
  <xdr:twoCellAnchor>
    <xdr:from>
      <xdr:col>17</xdr:col>
      <xdr:colOff>333374</xdr:colOff>
      <xdr:row>1</xdr:row>
      <xdr:rowOff>47626</xdr:rowOff>
    </xdr:from>
    <xdr:to>
      <xdr:col>18</xdr:col>
      <xdr:colOff>529166</xdr:colOff>
      <xdr:row>5</xdr:row>
      <xdr:rowOff>15876</xdr:rowOff>
    </xdr:to>
    <xdr:sp macro="" textlink="">
      <xdr:nvSpPr>
        <xdr:cNvPr id="4" name="Rectangle 3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00000000-0008-0000-0A00-000004000000}"/>
            </a:ext>
          </a:extLst>
        </xdr:cNvPr>
        <xdr:cNvSpPr/>
      </xdr:nvSpPr>
      <xdr:spPr>
        <a:xfrm>
          <a:off x="12825412" y="214314"/>
          <a:ext cx="843492" cy="730250"/>
        </a:xfrm>
        <a:prstGeom prst="rect">
          <a:avLst/>
        </a:prstGeom>
        <a:gradFill flip="none" rotWithShape="1">
          <a:gsLst>
            <a:gs pos="0">
              <a:schemeClr val="accent1">
                <a:lumMod val="67000"/>
              </a:schemeClr>
            </a:gs>
            <a:gs pos="48000">
              <a:schemeClr val="accent1">
                <a:lumMod val="97000"/>
                <a:lumOff val="3000"/>
              </a:schemeClr>
            </a:gs>
            <a:gs pos="100000">
              <a:schemeClr val="accent1">
                <a:lumMod val="60000"/>
                <a:lumOff val="40000"/>
              </a:schemeClr>
            </a:gs>
          </a:gsLst>
          <a:lin ang="16200000" scaled="1"/>
          <a:tileRect/>
        </a:gradFill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lang="pt-PT" sz="2000" baseline="0"/>
            <a:t>Main Menu</a:t>
          </a:r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290513</xdr:colOff>
          <xdr:row>7</xdr:row>
          <xdr:rowOff>85725</xdr:rowOff>
        </xdr:from>
        <xdr:to>
          <xdr:col>8</xdr:col>
          <xdr:colOff>0</xdr:colOff>
          <xdr:row>8</xdr:row>
          <xdr:rowOff>157163</xdr:rowOff>
        </xdr:to>
        <xdr:sp macro="" textlink="">
          <xdr:nvSpPr>
            <xdr:cNvPr id="10241" name="Option Button 1" hidden="1">
              <a:extLst>
                <a:ext uri="{63B3BB69-23CF-44E3-9099-C40C66FF867C}">
                  <a14:compatExt spid="_x0000_s10241"/>
                </a:ext>
                <a:ext uri="{FF2B5EF4-FFF2-40B4-BE49-F238E27FC236}">
                  <a16:creationId xmlns:a16="http://schemas.microsoft.com/office/drawing/2014/main" id="{00000000-0008-0000-0A00-000001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50292" rIns="0" bIns="5029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Routine finished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290513</xdr:colOff>
          <xdr:row>21</xdr:row>
          <xdr:rowOff>85725</xdr:rowOff>
        </xdr:from>
        <xdr:to>
          <xdr:col>8</xdr:col>
          <xdr:colOff>0</xdr:colOff>
          <xdr:row>22</xdr:row>
          <xdr:rowOff>157163</xdr:rowOff>
        </xdr:to>
        <xdr:sp macro="" textlink="">
          <xdr:nvSpPr>
            <xdr:cNvPr id="10242" name="Option Button 2" hidden="1">
              <a:extLst>
                <a:ext uri="{63B3BB69-23CF-44E3-9099-C40C66FF867C}">
                  <a14:compatExt spid="_x0000_s10242"/>
                </a:ext>
                <a:ext uri="{FF2B5EF4-FFF2-40B4-BE49-F238E27FC236}">
                  <a16:creationId xmlns:a16="http://schemas.microsoft.com/office/drawing/2014/main" id="{00000000-0008-0000-0A00-000002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50292" rIns="0" bIns="5029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Routine finished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138113</xdr:colOff>
          <xdr:row>7</xdr:row>
          <xdr:rowOff>85725</xdr:rowOff>
        </xdr:from>
        <xdr:to>
          <xdr:col>17</xdr:col>
          <xdr:colOff>0</xdr:colOff>
          <xdr:row>8</xdr:row>
          <xdr:rowOff>157163</xdr:rowOff>
        </xdr:to>
        <xdr:sp macro="" textlink="">
          <xdr:nvSpPr>
            <xdr:cNvPr id="10243" name="Option Button 3" hidden="1">
              <a:extLst>
                <a:ext uri="{63B3BB69-23CF-44E3-9099-C40C66FF867C}">
                  <a14:compatExt spid="_x0000_s10243"/>
                </a:ext>
                <a:ext uri="{FF2B5EF4-FFF2-40B4-BE49-F238E27FC236}">
                  <a16:creationId xmlns:a16="http://schemas.microsoft.com/office/drawing/2014/main" id="{00000000-0008-0000-0A00-000003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50292" rIns="0" bIns="5029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Routine finished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119063</xdr:colOff>
          <xdr:row>21</xdr:row>
          <xdr:rowOff>85725</xdr:rowOff>
        </xdr:from>
        <xdr:to>
          <xdr:col>16</xdr:col>
          <xdr:colOff>628650</xdr:colOff>
          <xdr:row>22</xdr:row>
          <xdr:rowOff>157163</xdr:rowOff>
        </xdr:to>
        <xdr:sp macro="" textlink="">
          <xdr:nvSpPr>
            <xdr:cNvPr id="10244" name="Option Button 4" hidden="1">
              <a:extLst>
                <a:ext uri="{63B3BB69-23CF-44E3-9099-C40C66FF867C}">
                  <a14:compatExt spid="_x0000_s10244"/>
                </a:ext>
                <a:ext uri="{FF2B5EF4-FFF2-40B4-BE49-F238E27FC236}">
                  <a16:creationId xmlns:a16="http://schemas.microsoft.com/office/drawing/2014/main" id="{00000000-0008-0000-0A00-000004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50292" rIns="0" bIns="5029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Routine finished</a:t>
              </a:r>
            </a:p>
          </xdr:txBody>
        </xdr:sp>
        <xdr:clientData/>
      </xdr:twoCellAnchor>
    </mc:Choice>
    <mc:Fallback/>
  </mc:AlternateContent>
</xdr:wsDr>
</file>

<file path=xl/drawings/drawing11.xml><?xml version="1.0" encoding="utf-8"?>
<xdr:wsDr xmlns:xdr="http://schemas.openxmlformats.org/drawingml/2006/spreadsheetDrawing" xmlns:a="http://schemas.openxmlformats.org/drawingml/2006/main">
  <xdr:oneCellAnchor>
    <xdr:from>
      <xdr:col>6</xdr:col>
      <xdr:colOff>109440</xdr:colOff>
      <xdr:row>0</xdr:row>
      <xdr:rowOff>35640</xdr:rowOff>
    </xdr:from>
    <xdr:ext cx="826303" cy="1058413"/>
    <xdr:pic>
      <xdr:nvPicPr>
        <xdr:cNvPr id="2" name="Picture 8">
          <a:extLst>
            <a:ext uri="{FF2B5EF4-FFF2-40B4-BE49-F238E27FC236}">
              <a16:creationId xmlns:a16="http://schemas.microsoft.com/office/drawing/2014/main" id="{00000000-0008-0000-0B00-000002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5148165" y="35640"/>
          <a:ext cx="826303" cy="1058413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123828</xdr:colOff>
      <xdr:row>0</xdr:row>
      <xdr:rowOff>2383</xdr:rowOff>
    </xdr:from>
    <xdr:ext cx="1031347" cy="1117894"/>
    <xdr:pic>
      <xdr:nvPicPr>
        <xdr:cNvPr id="3" name="Picture 2">
          <a:extLst>
            <a:ext uri="{FF2B5EF4-FFF2-40B4-BE49-F238E27FC236}">
              <a16:creationId xmlns:a16="http://schemas.microsoft.com/office/drawing/2014/main" id="{00000000-0008-0000-0B00-000003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3570" t="9769" r="23570" b="33185"/>
        <a:stretch/>
      </xdr:blipFill>
      <xdr:spPr>
        <a:xfrm>
          <a:off x="123828" y="2383"/>
          <a:ext cx="1031347" cy="1117894"/>
        </a:xfrm>
        <a:prstGeom prst="rect">
          <a:avLst/>
        </a:prstGeom>
      </xdr:spPr>
    </xdr:pic>
    <xdr:clientData/>
  </xdr:oneCellAnchor>
  <xdr:twoCellAnchor>
    <xdr:from>
      <xdr:col>17</xdr:col>
      <xdr:colOff>333374</xdr:colOff>
      <xdr:row>1</xdr:row>
      <xdr:rowOff>47626</xdr:rowOff>
    </xdr:from>
    <xdr:to>
      <xdr:col>18</xdr:col>
      <xdr:colOff>529166</xdr:colOff>
      <xdr:row>5</xdr:row>
      <xdr:rowOff>15876</xdr:rowOff>
    </xdr:to>
    <xdr:sp macro="" textlink="">
      <xdr:nvSpPr>
        <xdr:cNvPr id="4" name="Rectangle 3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00000000-0008-0000-0B00-000004000000}"/>
            </a:ext>
          </a:extLst>
        </xdr:cNvPr>
        <xdr:cNvSpPr/>
      </xdr:nvSpPr>
      <xdr:spPr>
        <a:xfrm>
          <a:off x="12825412" y="214314"/>
          <a:ext cx="843492" cy="730250"/>
        </a:xfrm>
        <a:prstGeom prst="rect">
          <a:avLst/>
        </a:prstGeom>
        <a:gradFill flip="none" rotWithShape="1">
          <a:gsLst>
            <a:gs pos="0">
              <a:schemeClr val="accent1">
                <a:lumMod val="67000"/>
              </a:schemeClr>
            </a:gs>
            <a:gs pos="48000">
              <a:schemeClr val="accent1">
                <a:lumMod val="97000"/>
                <a:lumOff val="3000"/>
              </a:schemeClr>
            </a:gs>
            <a:gs pos="100000">
              <a:schemeClr val="accent1">
                <a:lumMod val="60000"/>
                <a:lumOff val="40000"/>
              </a:schemeClr>
            </a:gs>
          </a:gsLst>
          <a:lin ang="16200000" scaled="1"/>
          <a:tileRect/>
        </a:gradFill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lang="pt-PT" sz="2000" baseline="0"/>
            <a:t>Main Menu</a:t>
          </a:r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290513</xdr:colOff>
          <xdr:row>7</xdr:row>
          <xdr:rowOff>85725</xdr:rowOff>
        </xdr:from>
        <xdr:to>
          <xdr:col>8</xdr:col>
          <xdr:colOff>0</xdr:colOff>
          <xdr:row>8</xdr:row>
          <xdr:rowOff>157163</xdr:rowOff>
        </xdr:to>
        <xdr:sp macro="" textlink="">
          <xdr:nvSpPr>
            <xdr:cNvPr id="11265" name="Option Button 1" hidden="1">
              <a:extLst>
                <a:ext uri="{63B3BB69-23CF-44E3-9099-C40C66FF867C}">
                  <a14:compatExt spid="_x0000_s11265"/>
                </a:ext>
                <a:ext uri="{FF2B5EF4-FFF2-40B4-BE49-F238E27FC236}">
                  <a16:creationId xmlns:a16="http://schemas.microsoft.com/office/drawing/2014/main" id="{00000000-0008-0000-0B00-000001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50292" rIns="0" bIns="5029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Routine finished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290513</xdr:colOff>
          <xdr:row>21</xdr:row>
          <xdr:rowOff>85725</xdr:rowOff>
        </xdr:from>
        <xdr:to>
          <xdr:col>8</xdr:col>
          <xdr:colOff>0</xdr:colOff>
          <xdr:row>22</xdr:row>
          <xdr:rowOff>157163</xdr:rowOff>
        </xdr:to>
        <xdr:sp macro="" textlink="">
          <xdr:nvSpPr>
            <xdr:cNvPr id="11266" name="Option Button 2" hidden="1">
              <a:extLst>
                <a:ext uri="{63B3BB69-23CF-44E3-9099-C40C66FF867C}">
                  <a14:compatExt spid="_x0000_s11266"/>
                </a:ext>
                <a:ext uri="{FF2B5EF4-FFF2-40B4-BE49-F238E27FC236}">
                  <a16:creationId xmlns:a16="http://schemas.microsoft.com/office/drawing/2014/main" id="{00000000-0008-0000-0B00-000002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50292" rIns="0" bIns="5029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Routine finished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138113</xdr:colOff>
          <xdr:row>7</xdr:row>
          <xdr:rowOff>85725</xdr:rowOff>
        </xdr:from>
        <xdr:to>
          <xdr:col>17</xdr:col>
          <xdr:colOff>0</xdr:colOff>
          <xdr:row>8</xdr:row>
          <xdr:rowOff>157163</xdr:rowOff>
        </xdr:to>
        <xdr:sp macro="" textlink="">
          <xdr:nvSpPr>
            <xdr:cNvPr id="11267" name="Option Button 3" hidden="1">
              <a:extLst>
                <a:ext uri="{63B3BB69-23CF-44E3-9099-C40C66FF867C}">
                  <a14:compatExt spid="_x0000_s11267"/>
                </a:ext>
                <a:ext uri="{FF2B5EF4-FFF2-40B4-BE49-F238E27FC236}">
                  <a16:creationId xmlns:a16="http://schemas.microsoft.com/office/drawing/2014/main" id="{00000000-0008-0000-0B00-000003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50292" rIns="0" bIns="5029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Routine finished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119063</xdr:colOff>
          <xdr:row>21</xdr:row>
          <xdr:rowOff>85725</xdr:rowOff>
        </xdr:from>
        <xdr:to>
          <xdr:col>16</xdr:col>
          <xdr:colOff>628650</xdr:colOff>
          <xdr:row>22</xdr:row>
          <xdr:rowOff>157163</xdr:rowOff>
        </xdr:to>
        <xdr:sp macro="" textlink="">
          <xdr:nvSpPr>
            <xdr:cNvPr id="11268" name="Option Button 4" hidden="1">
              <a:extLst>
                <a:ext uri="{63B3BB69-23CF-44E3-9099-C40C66FF867C}">
                  <a14:compatExt spid="_x0000_s11268"/>
                </a:ext>
                <a:ext uri="{FF2B5EF4-FFF2-40B4-BE49-F238E27FC236}">
                  <a16:creationId xmlns:a16="http://schemas.microsoft.com/office/drawing/2014/main" id="{00000000-0008-0000-0B00-000004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50292" rIns="0" bIns="5029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Routine finished</a:t>
              </a:r>
            </a:p>
          </xdr:txBody>
        </xdr:sp>
        <xdr:clientData/>
      </xdr:twoCellAnchor>
    </mc:Choice>
    <mc:Fallback/>
  </mc:AlternateContent>
</xdr:wsDr>
</file>

<file path=xl/drawings/drawing12.xml><?xml version="1.0" encoding="utf-8"?>
<xdr:wsDr xmlns:xdr="http://schemas.openxmlformats.org/drawingml/2006/spreadsheetDrawing" xmlns:a="http://schemas.openxmlformats.org/drawingml/2006/main">
  <xdr:oneCellAnchor>
    <xdr:from>
      <xdr:col>6</xdr:col>
      <xdr:colOff>109440</xdr:colOff>
      <xdr:row>0</xdr:row>
      <xdr:rowOff>35640</xdr:rowOff>
    </xdr:from>
    <xdr:ext cx="826303" cy="1058413"/>
    <xdr:pic>
      <xdr:nvPicPr>
        <xdr:cNvPr id="2" name="Picture 8">
          <a:extLst>
            <a:ext uri="{FF2B5EF4-FFF2-40B4-BE49-F238E27FC236}">
              <a16:creationId xmlns:a16="http://schemas.microsoft.com/office/drawing/2014/main" id="{00000000-0008-0000-0C00-000002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5148165" y="35640"/>
          <a:ext cx="826303" cy="1058413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123828</xdr:colOff>
      <xdr:row>0</xdr:row>
      <xdr:rowOff>2383</xdr:rowOff>
    </xdr:from>
    <xdr:ext cx="1031347" cy="1117894"/>
    <xdr:pic>
      <xdr:nvPicPr>
        <xdr:cNvPr id="3" name="Picture 2">
          <a:extLst>
            <a:ext uri="{FF2B5EF4-FFF2-40B4-BE49-F238E27FC236}">
              <a16:creationId xmlns:a16="http://schemas.microsoft.com/office/drawing/2014/main" id="{00000000-0008-0000-0C00-000003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3570" t="9769" r="23570" b="33185"/>
        <a:stretch/>
      </xdr:blipFill>
      <xdr:spPr>
        <a:xfrm>
          <a:off x="123828" y="2383"/>
          <a:ext cx="1031347" cy="1117894"/>
        </a:xfrm>
        <a:prstGeom prst="rect">
          <a:avLst/>
        </a:prstGeom>
      </xdr:spPr>
    </xdr:pic>
    <xdr:clientData/>
  </xdr:oneCellAnchor>
  <xdr:twoCellAnchor>
    <xdr:from>
      <xdr:col>17</xdr:col>
      <xdr:colOff>333374</xdr:colOff>
      <xdr:row>1</xdr:row>
      <xdr:rowOff>47626</xdr:rowOff>
    </xdr:from>
    <xdr:to>
      <xdr:col>18</xdr:col>
      <xdr:colOff>529166</xdr:colOff>
      <xdr:row>5</xdr:row>
      <xdr:rowOff>15876</xdr:rowOff>
    </xdr:to>
    <xdr:sp macro="" textlink="">
      <xdr:nvSpPr>
        <xdr:cNvPr id="4" name="Rectangle 3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00000000-0008-0000-0C00-000004000000}"/>
            </a:ext>
          </a:extLst>
        </xdr:cNvPr>
        <xdr:cNvSpPr/>
      </xdr:nvSpPr>
      <xdr:spPr>
        <a:xfrm>
          <a:off x="12825412" y="214314"/>
          <a:ext cx="843492" cy="730250"/>
        </a:xfrm>
        <a:prstGeom prst="rect">
          <a:avLst/>
        </a:prstGeom>
        <a:gradFill flip="none" rotWithShape="1">
          <a:gsLst>
            <a:gs pos="0">
              <a:schemeClr val="accent1">
                <a:lumMod val="67000"/>
              </a:schemeClr>
            </a:gs>
            <a:gs pos="48000">
              <a:schemeClr val="accent1">
                <a:lumMod val="97000"/>
                <a:lumOff val="3000"/>
              </a:schemeClr>
            </a:gs>
            <a:gs pos="100000">
              <a:schemeClr val="accent1">
                <a:lumMod val="60000"/>
                <a:lumOff val="40000"/>
              </a:schemeClr>
            </a:gs>
          </a:gsLst>
          <a:lin ang="16200000" scaled="1"/>
          <a:tileRect/>
        </a:gradFill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lang="pt-PT" sz="2000" baseline="0"/>
            <a:t>Main Menu</a:t>
          </a:r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290513</xdr:colOff>
          <xdr:row>7</xdr:row>
          <xdr:rowOff>85725</xdr:rowOff>
        </xdr:from>
        <xdr:to>
          <xdr:col>8</xdr:col>
          <xdr:colOff>0</xdr:colOff>
          <xdr:row>8</xdr:row>
          <xdr:rowOff>157163</xdr:rowOff>
        </xdr:to>
        <xdr:sp macro="" textlink="">
          <xdr:nvSpPr>
            <xdr:cNvPr id="12289" name="Option Button 1" hidden="1">
              <a:extLst>
                <a:ext uri="{63B3BB69-23CF-44E3-9099-C40C66FF867C}">
                  <a14:compatExt spid="_x0000_s12289"/>
                </a:ext>
                <a:ext uri="{FF2B5EF4-FFF2-40B4-BE49-F238E27FC236}">
                  <a16:creationId xmlns:a16="http://schemas.microsoft.com/office/drawing/2014/main" id="{00000000-0008-0000-0C00-000001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50292" rIns="0" bIns="5029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Routine finished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290513</xdr:colOff>
          <xdr:row>21</xdr:row>
          <xdr:rowOff>85725</xdr:rowOff>
        </xdr:from>
        <xdr:to>
          <xdr:col>8</xdr:col>
          <xdr:colOff>0</xdr:colOff>
          <xdr:row>22</xdr:row>
          <xdr:rowOff>157163</xdr:rowOff>
        </xdr:to>
        <xdr:sp macro="" textlink="">
          <xdr:nvSpPr>
            <xdr:cNvPr id="12290" name="Option Button 2" hidden="1">
              <a:extLst>
                <a:ext uri="{63B3BB69-23CF-44E3-9099-C40C66FF867C}">
                  <a14:compatExt spid="_x0000_s12290"/>
                </a:ext>
                <a:ext uri="{FF2B5EF4-FFF2-40B4-BE49-F238E27FC236}">
                  <a16:creationId xmlns:a16="http://schemas.microsoft.com/office/drawing/2014/main" id="{00000000-0008-0000-0C00-000002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50292" rIns="0" bIns="5029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Routine finished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138113</xdr:colOff>
          <xdr:row>7</xdr:row>
          <xdr:rowOff>85725</xdr:rowOff>
        </xdr:from>
        <xdr:to>
          <xdr:col>17</xdr:col>
          <xdr:colOff>0</xdr:colOff>
          <xdr:row>8</xdr:row>
          <xdr:rowOff>157163</xdr:rowOff>
        </xdr:to>
        <xdr:sp macro="" textlink="">
          <xdr:nvSpPr>
            <xdr:cNvPr id="12291" name="Option Button 3" hidden="1">
              <a:extLst>
                <a:ext uri="{63B3BB69-23CF-44E3-9099-C40C66FF867C}">
                  <a14:compatExt spid="_x0000_s12291"/>
                </a:ext>
                <a:ext uri="{FF2B5EF4-FFF2-40B4-BE49-F238E27FC236}">
                  <a16:creationId xmlns:a16="http://schemas.microsoft.com/office/drawing/2014/main" id="{00000000-0008-0000-0C00-000003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50292" rIns="0" bIns="5029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Routine finished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119063</xdr:colOff>
          <xdr:row>21</xdr:row>
          <xdr:rowOff>85725</xdr:rowOff>
        </xdr:from>
        <xdr:to>
          <xdr:col>16</xdr:col>
          <xdr:colOff>628650</xdr:colOff>
          <xdr:row>22</xdr:row>
          <xdr:rowOff>157163</xdr:rowOff>
        </xdr:to>
        <xdr:sp macro="" textlink="">
          <xdr:nvSpPr>
            <xdr:cNvPr id="12292" name="Option Button 4" hidden="1">
              <a:extLst>
                <a:ext uri="{63B3BB69-23CF-44E3-9099-C40C66FF867C}">
                  <a14:compatExt spid="_x0000_s12292"/>
                </a:ext>
                <a:ext uri="{FF2B5EF4-FFF2-40B4-BE49-F238E27FC236}">
                  <a16:creationId xmlns:a16="http://schemas.microsoft.com/office/drawing/2014/main" id="{00000000-0008-0000-0C00-000004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50292" rIns="0" bIns="5029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Routine finished</a:t>
              </a:r>
            </a:p>
          </xdr:txBody>
        </xdr:sp>
        <xdr:clientData/>
      </xdr:twoCellAnchor>
    </mc:Choice>
    <mc:Fallback/>
  </mc:AlternateContent>
</xdr:wsDr>
</file>

<file path=xl/drawings/drawing13.xml><?xml version="1.0" encoding="utf-8"?>
<xdr:wsDr xmlns:xdr="http://schemas.openxmlformats.org/drawingml/2006/spreadsheetDrawing" xmlns:a="http://schemas.openxmlformats.org/drawingml/2006/main">
  <xdr:oneCellAnchor>
    <xdr:from>
      <xdr:col>6</xdr:col>
      <xdr:colOff>109440</xdr:colOff>
      <xdr:row>0</xdr:row>
      <xdr:rowOff>35640</xdr:rowOff>
    </xdr:from>
    <xdr:ext cx="826303" cy="1058413"/>
    <xdr:pic>
      <xdr:nvPicPr>
        <xdr:cNvPr id="2" name="Picture 8">
          <a:extLst>
            <a:ext uri="{FF2B5EF4-FFF2-40B4-BE49-F238E27FC236}">
              <a16:creationId xmlns:a16="http://schemas.microsoft.com/office/drawing/2014/main" id="{00000000-0008-0000-0D00-000002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5148165" y="35640"/>
          <a:ext cx="826303" cy="1058413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123828</xdr:colOff>
      <xdr:row>0</xdr:row>
      <xdr:rowOff>2383</xdr:rowOff>
    </xdr:from>
    <xdr:ext cx="1031347" cy="1117894"/>
    <xdr:pic>
      <xdr:nvPicPr>
        <xdr:cNvPr id="3" name="Picture 2">
          <a:extLst>
            <a:ext uri="{FF2B5EF4-FFF2-40B4-BE49-F238E27FC236}">
              <a16:creationId xmlns:a16="http://schemas.microsoft.com/office/drawing/2014/main" id="{00000000-0008-0000-0D00-000003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3570" t="9769" r="23570" b="33185"/>
        <a:stretch/>
      </xdr:blipFill>
      <xdr:spPr>
        <a:xfrm>
          <a:off x="123828" y="2383"/>
          <a:ext cx="1031347" cy="1117894"/>
        </a:xfrm>
        <a:prstGeom prst="rect">
          <a:avLst/>
        </a:prstGeom>
      </xdr:spPr>
    </xdr:pic>
    <xdr:clientData/>
  </xdr:oneCellAnchor>
  <xdr:twoCellAnchor>
    <xdr:from>
      <xdr:col>17</xdr:col>
      <xdr:colOff>333374</xdr:colOff>
      <xdr:row>1</xdr:row>
      <xdr:rowOff>47626</xdr:rowOff>
    </xdr:from>
    <xdr:to>
      <xdr:col>18</xdr:col>
      <xdr:colOff>529166</xdr:colOff>
      <xdr:row>5</xdr:row>
      <xdr:rowOff>15876</xdr:rowOff>
    </xdr:to>
    <xdr:sp macro="" textlink="">
      <xdr:nvSpPr>
        <xdr:cNvPr id="4" name="Rectangle 3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00000000-0008-0000-0D00-000004000000}"/>
            </a:ext>
          </a:extLst>
        </xdr:cNvPr>
        <xdr:cNvSpPr/>
      </xdr:nvSpPr>
      <xdr:spPr>
        <a:xfrm>
          <a:off x="12825412" y="214314"/>
          <a:ext cx="843492" cy="730250"/>
        </a:xfrm>
        <a:prstGeom prst="rect">
          <a:avLst/>
        </a:prstGeom>
        <a:gradFill flip="none" rotWithShape="1">
          <a:gsLst>
            <a:gs pos="0">
              <a:schemeClr val="accent1">
                <a:lumMod val="67000"/>
              </a:schemeClr>
            </a:gs>
            <a:gs pos="48000">
              <a:schemeClr val="accent1">
                <a:lumMod val="97000"/>
                <a:lumOff val="3000"/>
              </a:schemeClr>
            </a:gs>
            <a:gs pos="100000">
              <a:schemeClr val="accent1">
                <a:lumMod val="60000"/>
                <a:lumOff val="40000"/>
              </a:schemeClr>
            </a:gs>
          </a:gsLst>
          <a:lin ang="16200000" scaled="1"/>
          <a:tileRect/>
        </a:gradFill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lang="pt-PT" sz="2000" baseline="0"/>
            <a:t>Main Menu</a:t>
          </a:r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290513</xdr:colOff>
          <xdr:row>7</xdr:row>
          <xdr:rowOff>85725</xdr:rowOff>
        </xdr:from>
        <xdr:to>
          <xdr:col>8</xdr:col>
          <xdr:colOff>0</xdr:colOff>
          <xdr:row>8</xdr:row>
          <xdr:rowOff>157163</xdr:rowOff>
        </xdr:to>
        <xdr:sp macro="" textlink="">
          <xdr:nvSpPr>
            <xdr:cNvPr id="13313" name="Option Button 1" hidden="1">
              <a:extLst>
                <a:ext uri="{63B3BB69-23CF-44E3-9099-C40C66FF867C}">
                  <a14:compatExt spid="_x0000_s13313"/>
                </a:ext>
                <a:ext uri="{FF2B5EF4-FFF2-40B4-BE49-F238E27FC236}">
                  <a16:creationId xmlns:a16="http://schemas.microsoft.com/office/drawing/2014/main" id="{00000000-0008-0000-0D00-000001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50292" rIns="0" bIns="5029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Routine finished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290513</xdr:colOff>
          <xdr:row>21</xdr:row>
          <xdr:rowOff>85725</xdr:rowOff>
        </xdr:from>
        <xdr:to>
          <xdr:col>8</xdr:col>
          <xdr:colOff>0</xdr:colOff>
          <xdr:row>22</xdr:row>
          <xdr:rowOff>157163</xdr:rowOff>
        </xdr:to>
        <xdr:sp macro="" textlink="">
          <xdr:nvSpPr>
            <xdr:cNvPr id="13314" name="Option Button 2" hidden="1">
              <a:extLst>
                <a:ext uri="{63B3BB69-23CF-44E3-9099-C40C66FF867C}">
                  <a14:compatExt spid="_x0000_s13314"/>
                </a:ext>
                <a:ext uri="{FF2B5EF4-FFF2-40B4-BE49-F238E27FC236}">
                  <a16:creationId xmlns:a16="http://schemas.microsoft.com/office/drawing/2014/main" id="{00000000-0008-0000-0D00-000002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50292" rIns="0" bIns="5029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Routine finished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138113</xdr:colOff>
          <xdr:row>7</xdr:row>
          <xdr:rowOff>85725</xdr:rowOff>
        </xdr:from>
        <xdr:to>
          <xdr:col>17</xdr:col>
          <xdr:colOff>0</xdr:colOff>
          <xdr:row>8</xdr:row>
          <xdr:rowOff>157163</xdr:rowOff>
        </xdr:to>
        <xdr:sp macro="" textlink="">
          <xdr:nvSpPr>
            <xdr:cNvPr id="13315" name="Option Button 3" hidden="1">
              <a:extLst>
                <a:ext uri="{63B3BB69-23CF-44E3-9099-C40C66FF867C}">
                  <a14:compatExt spid="_x0000_s13315"/>
                </a:ext>
                <a:ext uri="{FF2B5EF4-FFF2-40B4-BE49-F238E27FC236}">
                  <a16:creationId xmlns:a16="http://schemas.microsoft.com/office/drawing/2014/main" id="{00000000-0008-0000-0D00-000003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50292" rIns="0" bIns="5029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Routine finished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119063</xdr:colOff>
          <xdr:row>21</xdr:row>
          <xdr:rowOff>85725</xdr:rowOff>
        </xdr:from>
        <xdr:to>
          <xdr:col>16</xdr:col>
          <xdr:colOff>628650</xdr:colOff>
          <xdr:row>22</xdr:row>
          <xdr:rowOff>157163</xdr:rowOff>
        </xdr:to>
        <xdr:sp macro="" textlink="">
          <xdr:nvSpPr>
            <xdr:cNvPr id="13316" name="Option Button 4" hidden="1">
              <a:extLst>
                <a:ext uri="{63B3BB69-23CF-44E3-9099-C40C66FF867C}">
                  <a14:compatExt spid="_x0000_s13316"/>
                </a:ext>
                <a:ext uri="{FF2B5EF4-FFF2-40B4-BE49-F238E27FC236}">
                  <a16:creationId xmlns:a16="http://schemas.microsoft.com/office/drawing/2014/main" id="{00000000-0008-0000-0D00-000004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50292" rIns="0" bIns="5029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Routine finished</a:t>
              </a:r>
            </a:p>
          </xdr:txBody>
        </xdr:sp>
        <xdr:clientData/>
      </xdr:twoCellAnchor>
    </mc:Choice>
    <mc:Fallback/>
  </mc:AlternateContent>
</xdr:wsDr>
</file>

<file path=xl/drawings/drawing14.xml><?xml version="1.0" encoding="utf-8"?>
<xdr:wsDr xmlns:xdr="http://schemas.openxmlformats.org/drawingml/2006/spreadsheetDrawing" xmlns:a="http://schemas.openxmlformats.org/drawingml/2006/main">
  <xdr:oneCellAnchor>
    <xdr:from>
      <xdr:col>6</xdr:col>
      <xdr:colOff>109440</xdr:colOff>
      <xdr:row>0</xdr:row>
      <xdr:rowOff>35640</xdr:rowOff>
    </xdr:from>
    <xdr:ext cx="826303" cy="1058413"/>
    <xdr:pic>
      <xdr:nvPicPr>
        <xdr:cNvPr id="2" name="Picture 8">
          <a:extLst>
            <a:ext uri="{FF2B5EF4-FFF2-40B4-BE49-F238E27FC236}">
              <a16:creationId xmlns:a16="http://schemas.microsoft.com/office/drawing/2014/main" id="{00000000-0008-0000-0E00-000002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5148165" y="35640"/>
          <a:ext cx="826303" cy="1058413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123828</xdr:colOff>
      <xdr:row>0</xdr:row>
      <xdr:rowOff>2383</xdr:rowOff>
    </xdr:from>
    <xdr:ext cx="1031347" cy="1117894"/>
    <xdr:pic>
      <xdr:nvPicPr>
        <xdr:cNvPr id="3" name="Picture 2">
          <a:extLst>
            <a:ext uri="{FF2B5EF4-FFF2-40B4-BE49-F238E27FC236}">
              <a16:creationId xmlns:a16="http://schemas.microsoft.com/office/drawing/2014/main" id="{00000000-0008-0000-0E00-000003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3570" t="9769" r="23570" b="33185"/>
        <a:stretch/>
      </xdr:blipFill>
      <xdr:spPr>
        <a:xfrm>
          <a:off x="123828" y="2383"/>
          <a:ext cx="1031347" cy="1117894"/>
        </a:xfrm>
        <a:prstGeom prst="rect">
          <a:avLst/>
        </a:prstGeom>
      </xdr:spPr>
    </xdr:pic>
    <xdr:clientData/>
  </xdr:oneCellAnchor>
  <xdr:twoCellAnchor>
    <xdr:from>
      <xdr:col>17</xdr:col>
      <xdr:colOff>333374</xdr:colOff>
      <xdr:row>1</xdr:row>
      <xdr:rowOff>47626</xdr:rowOff>
    </xdr:from>
    <xdr:to>
      <xdr:col>18</xdr:col>
      <xdr:colOff>529166</xdr:colOff>
      <xdr:row>5</xdr:row>
      <xdr:rowOff>15876</xdr:rowOff>
    </xdr:to>
    <xdr:sp macro="" textlink="">
      <xdr:nvSpPr>
        <xdr:cNvPr id="4" name="Rectangle 3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00000000-0008-0000-0E00-000004000000}"/>
            </a:ext>
          </a:extLst>
        </xdr:cNvPr>
        <xdr:cNvSpPr/>
      </xdr:nvSpPr>
      <xdr:spPr>
        <a:xfrm>
          <a:off x="12825412" y="214314"/>
          <a:ext cx="843492" cy="730250"/>
        </a:xfrm>
        <a:prstGeom prst="rect">
          <a:avLst/>
        </a:prstGeom>
        <a:gradFill flip="none" rotWithShape="1">
          <a:gsLst>
            <a:gs pos="0">
              <a:schemeClr val="accent1">
                <a:lumMod val="67000"/>
              </a:schemeClr>
            </a:gs>
            <a:gs pos="48000">
              <a:schemeClr val="accent1">
                <a:lumMod val="97000"/>
                <a:lumOff val="3000"/>
              </a:schemeClr>
            </a:gs>
            <a:gs pos="100000">
              <a:schemeClr val="accent1">
                <a:lumMod val="60000"/>
                <a:lumOff val="40000"/>
              </a:schemeClr>
            </a:gs>
          </a:gsLst>
          <a:lin ang="16200000" scaled="1"/>
          <a:tileRect/>
        </a:gradFill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lang="pt-PT" sz="2000" baseline="0"/>
            <a:t>Main Menu</a:t>
          </a:r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290513</xdr:colOff>
          <xdr:row>7</xdr:row>
          <xdr:rowOff>85725</xdr:rowOff>
        </xdr:from>
        <xdr:to>
          <xdr:col>8</xdr:col>
          <xdr:colOff>0</xdr:colOff>
          <xdr:row>8</xdr:row>
          <xdr:rowOff>157163</xdr:rowOff>
        </xdr:to>
        <xdr:sp macro="" textlink="">
          <xdr:nvSpPr>
            <xdr:cNvPr id="14337" name="Option Button 1" hidden="1">
              <a:extLst>
                <a:ext uri="{63B3BB69-23CF-44E3-9099-C40C66FF867C}">
                  <a14:compatExt spid="_x0000_s14337"/>
                </a:ext>
                <a:ext uri="{FF2B5EF4-FFF2-40B4-BE49-F238E27FC236}">
                  <a16:creationId xmlns:a16="http://schemas.microsoft.com/office/drawing/2014/main" id="{00000000-0008-0000-0E00-000001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50292" rIns="0" bIns="5029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Routine finished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290513</xdr:colOff>
          <xdr:row>21</xdr:row>
          <xdr:rowOff>85725</xdr:rowOff>
        </xdr:from>
        <xdr:to>
          <xdr:col>8</xdr:col>
          <xdr:colOff>0</xdr:colOff>
          <xdr:row>22</xdr:row>
          <xdr:rowOff>157163</xdr:rowOff>
        </xdr:to>
        <xdr:sp macro="" textlink="">
          <xdr:nvSpPr>
            <xdr:cNvPr id="14338" name="Option Button 2" hidden="1">
              <a:extLst>
                <a:ext uri="{63B3BB69-23CF-44E3-9099-C40C66FF867C}">
                  <a14:compatExt spid="_x0000_s14338"/>
                </a:ext>
                <a:ext uri="{FF2B5EF4-FFF2-40B4-BE49-F238E27FC236}">
                  <a16:creationId xmlns:a16="http://schemas.microsoft.com/office/drawing/2014/main" id="{00000000-0008-0000-0E00-000002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50292" rIns="0" bIns="5029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Routine finished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138113</xdr:colOff>
          <xdr:row>7</xdr:row>
          <xdr:rowOff>85725</xdr:rowOff>
        </xdr:from>
        <xdr:to>
          <xdr:col>17</xdr:col>
          <xdr:colOff>0</xdr:colOff>
          <xdr:row>8</xdr:row>
          <xdr:rowOff>157163</xdr:rowOff>
        </xdr:to>
        <xdr:sp macro="" textlink="">
          <xdr:nvSpPr>
            <xdr:cNvPr id="14339" name="Option Button 3" hidden="1">
              <a:extLst>
                <a:ext uri="{63B3BB69-23CF-44E3-9099-C40C66FF867C}">
                  <a14:compatExt spid="_x0000_s14339"/>
                </a:ext>
                <a:ext uri="{FF2B5EF4-FFF2-40B4-BE49-F238E27FC236}">
                  <a16:creationId xmlns:a16="http://schemas.microsoft.com/office/drawing/2014/main" id="{00000000-0008-0000-0E00-000003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50292" rIns="0" bIns="5029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Routine finished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119063</xdr:colOff>
          <xdr:row>21</xdr:row>
          <xdr:rowOff>85725</xdr:rowOff>
        </xdr:from>
        <xdr:to>
          <xdr:col>16</xdr:col>
          <xdr:colOff>628650</xdr:colOff>
          <xdr:row>22</xdr:row>
          <xdr:rowOff>157163</xdr:rowOff>
        </xdr:to>
        <xdr:sp macro="" textlink="">
          <xdr:nvSpPr>
            <xdr:cNvPr id="14340" name="Option Button 4" hidden="1">
              <a:extLst>
                <a:ext uri="{63B3BB69-23CF-44E3-9099-C40C66FF867C}">
                  <a14:compatExt spid="_x0000_s14340"/>
                </a:ext>
                <a:ext uri="{FF2B5EF4-FFF2-40B4-BE49-F238E27FC236}">
                  <a16:creationId xmlns:a16="http://schemas.microsoft.com/office/drawing/2014/main" id="{00000000-0008-0000-0E00-000004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50292" rIns="0" bIns="5029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Routine finished</a:t>
              </a:r>
            </a:p>
          </xdr:txBody>
        </xdr:sp>
        <xdr:clientData/>
      </xdr:twoCellAnchor>
    </mc:Choice>
    <mc:Fallback/>
  </mc:AlternateContent>
</xdr:wsDr>
</file>

<file path=xl/drawings/drawing15.xml><?xml version="1.0" encoding="utf-8"?>
<xdr:wsDr xmlns:xdr="http://schemas.openxmlformats.org/drawingml/2006/spreadsheetDrawing" xmlns:a="http://schemas.openxmlformats.org/drawingml/2006/main">
  <xdr:oneCellAnchor>
    <xdr:from>
      <xdr:col>6</xdr:col>
      <xdr:colOff>109440</xdr:colOff>
      <xdr:row>0</xdr:row>
      <xdr:rowOff>35640</xdr:rowOff>
    </xdr:from>
    <xdr:ext cx="826303" cy="1058413"/>
    <xdr:pic>
      <xdr:nvPicPr>
        <xdr:cNvPr id="2" name="Picture 8">
          <a:extLst>
            <a:ext uri="{FF2B5EF4-FFF2-40B4-BE49-F238E27FC236}">
              <a16:creationId xmlns:a16="http://schemas.microsoft.com/office/drawing/2014/main" id="{00000000-0008-0000-0F00-000002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5148165" y="35640"/>
          <a:ext cx="826303" cy="1058413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123828</xdr:colOff>
      <xdr:row>0</xdr:row>
      <xdr:rowOff>2383</xdr:rowOff>
    </xdr:from>
    <xdr:ext cx="1031347" cy="1117894"/>
    <xdr:pic>
      <xdr:nvPicPr>
        <xdr:cNvPr id="3" name="Picture 2">
          <a:extLst>
            <a:ext uri="{FF2B5EF4-FFF2-40B4-BE49-F238E27FC236}">
              <a16:creationId xmlns:a16="http://schemas.microsoft.com/office/drawing/2014/main" id="{00000000-0008-0000-0F00-000003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3570" t="9769" r="23570" b="33185"/>
        <a:stretch/>
      </xdr:blipFill>
      <xdr:spPr>
        <a:xfrm>
          <a:off x="123828" y="2383"/>
          <a:ext cx="1031347" cy="1117894"/>
        </a:xfrm>
        <a:prstGeom prst="rect">
          <a:avLst/>
        </a:prstGeom>
      </xdr:spPr>
    </xdr:pic>
    <xdr:clientData/>
  </xdr:oneCellAnchor>
  <xdr:twoCellAnchor>
    <xdr:from>
      <xdr:col>17</xdr:col>
      <xdr:colOff>333374</xdr:colOff>
      <xdr:row>1</xdr:row>
      <xdr:rowOff>47626</xdr:rowOff>
    </xdr:from>
    <xdr:to>
      <xdr:col>18</xdr:col>
      <xdr:colOff>529166</xdr:colOff>
      <xdr:row>5</xdr:row>
      <xdr:rowOff>15876</xdr:rowOff>
    </xdr:to>
    <xdr:sp macro="" textlink="">
      <xdr:nvSpPr>
        <xdr:cNvPr id="4" name="Rectangle 3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00000000-0008-0000-0F00-000004000000}"/>
            </a:ext>
          </a:extLst>
        </xdr:cNvPr>
        <xdr:cNvSpPr/>
      </xdr:nvSpPr>
      <xdr:spPr>
        <a:xfrm>
          <a:off x="12825412" y="214314"/>
          <a:ext cx="843492" cy="730250"/>
        </a:xfrm>
        <a:prstGeom prst="rect">
          <a:avLst/>
        </a:prstGeom>
        <a:gradFill flip="none" rotWithShape="1">
          <a:gsLst>
            <a:gs pos="0">
              <a:schemeClr val="accent1">
                <a:lumMod val="67000"/>
              </a:schemeClr>
            </a:gs>
            <a:gs pos="48000">
              <a:schemeClr val="accent1">
                <a:lumMod val="97000"/>
                <a:lumOff val="3000"/>
              </a:schemeClr>
            </a:gs>
            <a:gs pos="100000">
              <a:schemeClr val="accent1">
                <a:lumMod val="60000"/>
                <a:lumOff val="40000"/>
              </a:schemeClr>
            </a:gs>
          </a:gsLst>
          <a:lin ang="16200000" scaled="1"/>
          <a:tileRect/>
        </a:gradFill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lang="pt-PT" sz="2000" baseline="0"/>
            <a:t>Main Menu</a:t>
          </a:r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290513</xdr:colOff>
          <xdr:row>7</xdr:row>
          <xdr:rowOff>85725</xdr:rowOff>
        </xdr:from>
        <xdr:to>
          <xdr:col>8</xdr:col>
          <xdr:colOff>0</xdr:colOff>
          <xdr:row>8</xdr:row>
          <xdr:rowOff>157163</xdr:rowOff>
        </xdr:to>
        <xdr:sp macro="" textlink="">
          <xdr:nvSpPr>
            <xdr:cNvPr id="15361" name="Option Button 1" hidden="1">
              <a:extLst>
                <a:ext uri="{63B3BB69-23CF-44E3-9099-C40C66FF867C}">
                  <a14:compatExt spid="_x0000_s15361"/>
                </a:ext>
                <a:ext uri="{FF2B5EF4-FFF2-40B4-BE49-F238E27FC236}">
                  <a16:creationId xmlns:a16="http://schemas.microsoft.com/office/drawing/2014/main" id="{00000000-0008-0000-0F00-0000013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50292" rIns="0" bIns="5029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Routine finished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290513</xdr:colOff>
          <xdr:row>21</xdr:row>
          <xdr:rowOff>85725</xdr:rowOff>
        </xdr:from>
        <xdr:to>
          <xdr:col>8</xdr:col>
          <xdr:colOff>0</xdr:colOff>
          <xdr:row>22</xdr:row>
          <xdr:rowOff>157163</xdr:rowOff>
        </xdr:to>
        <xdr:sp macro="" textlink="">
          <xdr:nvSpPr>
            <xdr:cNvPr id="15362" name="Option Button 2" hidden="1">
              <a:extLst>
                <a:ext uri="{63B3BB69-23CF-44E3-9099-C40C66FF867C}">
                  <a14:compatExt spid="_x0000_s15362"/>
                </a:ext>
                <a:ext uri="{FF2B5EF4-FFF2-40B4-BE49-F238E27FC236}">
                  <a16:creationId xmlns:a16="http://schemas.microsoft.com/office/drawing/2014/main" id="{00000000-0008-0000-0F00-0000023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50292" rIns="0" bIns="5029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Routine finished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138113</xdr:colOff>
          <xdr:row>7</xdr:row>
          <xdr:rowOff>85725</xdr:rowOff>
        </xdr:from>
        <xdr:to>
          <xdr:col>17</xdr:col>
          <xdr:colOff>0</xdr:colOff>
          <xdr:row>8</xdr:row>
          <xdr:rowOff>157163</xdr:rowOff>
        </xdr:to>
        <xdr:sp macro="" textlink="">
          <xdr:nvSpPr>
            <xdr:cNvPr id="15363" name="Option Button 3" hidden="1">
              <a:extLst>
                <a:ext uri="{63B3BB69-23CF-44E3-9099-C40C66FF867C}">
                  <a14:compatExt spid="_x0000_s15363"/>
                </a:ext>
                <a:ext uri="{FF2B5EF4-FFF2-40B4-BE49-F238E27FC236}">
                  <a16:creationId xmlns:a16="http://schemas.microsoft.com/office/drawing/2014/main" id="{00000000-0008-0000-0F00-0000033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50292" rIns="0" bIns="5029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Routine finished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119063</xdr:colOff>
          <xdr:row>21</xdr:row>
          <xdr:rowOff>85725</xdr:rowOff>
        </xdr:from>
        <xdr:to>
          <xdr:col>16</xdr:col>
          <xdr:colOff>628650</xdr:colOff>
          <xdr:row>22</xdr:row>
          <xdr:rowOff>157163</xdr:rowOff>
        </xdr:to>
        <xdr:sp macro="" textlink="">
          <xdr:nvSpPr>
            <xdr:cNvPr id="15364" name="Option Button 4" hidden="1">
              <a:extLst>
                <a:ext uri="{63B3BB69-23CF-44E3-9099-C40C66FF867C}">
                  <a14:compatExt spid="_x0000_s15364"/>
                </a:ext>
                <a:ext uri="{FF2B5EF4-FFF2-40B4-BE49-F238E27FC236}">
                  <a16:creationId xmlns:a16="http://schemas.microsoft.com/office/drawing/2014/main" id="{00000000-0008-0000-0F00-0000043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50292" rIns="0" bIns="5029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Routine finished</a:t>
              </a:r>
            </a:p>
          </xdr:txBody>
        </xdr:sp>
        <xdr:clientData/>
      </xdr:twoCellAnchor>
    </mc:Choice>
    <mc:Fallback/>
  </mc:AlternateContent>
</xdr:wsDr>
</file>

<file path=xl/drawings/drawing16.xml><?xml version="1.0" encoding="utf-8"?>
<xdr:wsDr xmlns:xdr="http://schemas.openxmlformats.org/drawingml/2006/spreadsheetDrawing" xmlns:a="http://schemas.openxmlformats.org/drawingml/2006/main">
  <xdr:oneCellAnchor>
    <xdr:from>
      <xdr:col>6</xdr:col>
      <xdr:colOff>109440</xdr:colOff>
      <xdr:row>0</xdr:row>
      <xdr:rowOff>35640</xdr:rowOff>
    </xdr:from>
    <xdr:ext cx="826303" cy="1058413"/>
    <xdr:pic>
      <xdr:nvPicPr>
        <xdr:cNvPr id="2" name="Picture 8">
          <a:extLst>
            <a:ext uri="{FF2B5EF4-FFF2-40B4-BE49-F238E27FC236}">
              <a16:creationId xmlns:a16="http://schemas.microsoft.com/office/drawing/2014/main" id="{00000000-0008-0000-1000-000002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5148165" y="35640"/>
          <a:ext cx="826303" cy="1058413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123828</xdr:colOff>
      <xdr:row>0</xdr:row>
      <xdr:rowOff>2383</xdr:rowOff>
    </xdr:from>
    <xdr:ext cx="1031347" cy="1117894"/>
    <xdr:pic>
      <xdr:nvPicPr>
        <xdr:cNvPr id="3" name="Picture 2">
          <a:extLst>
            <a:ext uri="{FF2B5EF4-FFF2-40B4-BE49-F238E27FC236}">
              <a16:creationId xmlns:a16="http://schemas.microsoft.com/office/drawing/2014/main" id="{00000000-0008-0000-1000-000003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3570" t="9769" r="23570" b="33185"/>
        <a:stretch/>
      </xdr:blipFill>
      <xdr:spPr>
        <a:xfrm>
          <a:off x="123828" y="2383"/>
          <a:ext cx="1031347" cy="1117894"/>
        </a:xfrm>
        <a:prstGeom prst="rect">
          <a:avLst/>
        </a:prstGeom>
      </xdr:spPr>
    </xdr:pic>
    <xdr:clientData/>
  </xdr:oneCellAnchor>
  <xdr:twoCellAnchor>
    <xdr:from>
      <xdr:col>17</xdr:col>
      <xdr:colOff>333374</xdr:colOff>
      <xdr:row>1</xdr:row>
      <xdr:rowOff>47626</xdr:rowOff>
    </xdr:from>
    <xdr:to>
      <xdr:col>18</xdr:col>
      <xdr:colOff>529166</xdr:colOff>
      <xdr:row>5</xdr:row>
      <xdr:rowOff>15876</xdr:rowOff>
    </xdr:to>
    <xdr:sp macro="" textlink="">
      <xdr:nvSpPr>
        <xdr:cNvPr id="4" name="Rectangle 3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00000000-0008-0000-1000-000004000000}"/>
            </a:ext>
          </a:extLst>
        </xdr:cNvPr>
        <xdr:cNvSpPr/>
      </xdr:nvSpPr>
      <xdr:spPr>
        <a:xfrm>
          <a:off x="12825412" y="214314"/>
          <a:ext cx="843492" cy="730250"/>
        </a:xfrm>
        <a:prstGeom prst="rect">
          <a:avLst/>
        </a:prstGeom>
        <a:gradFill flip="none" rotWithShape="1">
          <a:gsLst>
            <a:gs pos="0">
              <a:schemeClr val="accent1">
                <a:lumMod val="67000"/>
              </a:schemeClr>
            </a:gs>
            <a:gs pos="48000">
              <a:schemeClr val="accent1">
                <a:lumMod val="97000"/>
                <a:lumOff val="3000"/>
              </a:schemeClr>
            </a:gs>
            <a:gs pos="100000">
              <a:schemeClr val="accent1">
                <a:lumMod val="60000"/>
                <a:lumOff val="40000"/>
              </a:schemeClr>
            </a:gs>
          </a:gsLst>
          <a:lin ang="16200000" scaled="1"/>
          <a:tileRect/>
        </a:gradFill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lang="pt-PT" sz="2000" baseline="0"/>
            <a:t>Main Menu</a:t>
          </a:r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290513</xdr:colOff>
          <xdr:row>7</xdr:row>
          <xdr:rowOff>85725</xdr:rowOff>
        </xdr:from>
        <xdr:to>
          <xdr:col>8</xdr:col>
          <xdr:colOff>0</xdr:colOff>
          <xdr:row>8</xdr:row>
          <xdr:rowOff>157163</xdr:rowOff>
        </xdr:to>
        <xdr:sp macro="" textlink="">
          <xdr:nvSpPr>
            <xdr:cNvPr id="16385" name="Option Button 1" hidden="1">
              <a:extLst>
                <a:ext uri="{63B3BB69-23CF-44E3-9099-C40C66FF867C}">
                  <a14:compatExt spid="_x0000_s16385"/>
                </a:ext>
                <a:ext uri="{FF2B5EF4-FFF2-40B4-BE49-F238E27FC236}">
                  <a16:creationId xmlns:a16="http://schemas.microsoft.com/office/drawing/2014/main" id="{00000000-0008-0000-1000-0000014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50292" rIns="0" bIns="5029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Routine finished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290513</xdr:colOff>
          <xdr:row>21</xdr:row>
          <xdr:rowOff>85725</xdr:rowOff>
        </xdr:from>
        <xdr:to>
          <xdr:col>8</xdr:col>
          <xdr:colOff>0</xdr:colOff>
          <xdr:row>22</xdr:row>
          <xdr:rowOff>157163</xdr:rowOff>
        </xdr:to>
        <xdr:sp macro="" textlink="">
          <xdr:nvSpPr>
            <xdr:cNvPr id="16386" name="Option Button 2" hidden="1">
              <a:extLst>
                <a:ext uri="{63B3BB69-23CF-44E3-9099-C40C66FF867C}">
                  <a14:compatExt spid="_x0000_s16386"/>
                </a:ext>
                <a:ext uri="{FF2B5EF4-FFF2-40B4-BE49-F238E27FC236}">
                  <a16:creationId xmlns:a16="http://schemas.microsoft.com/office/drawing/2014/main" id="{00000000-0008-0000-1000-0000024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50292" rIns="0" bIns="5029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Routine finished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138113</xdr:colOff>
          <xdr:row>7</xdr:row>
          <xdr:rowOff>85725</xdr:rowOff>
        </xdr:from>
        <xdr:to>
          <xdr:col>17</xdr:col>
          <xdr:colOff>0</xdr:colOff>
          <xdr:row>8</xdr:row>
          <xdr:rowOff>157163</xdr:rowOff>
        </xdr:to>
        <xdr:sp macro="" textlink="">
          <xdr:nvSpPr>
            <xdr:cNvPr id="16387" name="Option Button 3" hidden="1">
              <a:extLst>
                <a:ext uri="{63B3BB69-23CF-44E3-9099-C40C66FF867C}">
                  <a14:compatExt spid="_x0000_s16387"/>
                </a:ext>
                <a:ext uri="{FF2B5EF4-FFF2-40B4-BE49-F238E27FC236}">
                  <a16:creationId xmlns:a16="http://schemas.microsoft.com/office/drawing/2014/main" id="{00000000-0008-0000-1000-0000034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50292" rIns="0" bIns="5029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Routine finished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119063</xdr:colOff>
          <xdr:row>21</xdr:row>
          <xdr:rowOff>85725</xdr:rowOff>
        </xdr:from>
        <xdr:to>
          <xdr:col>16</xdr:col>
          <xdr:colOff>628650</xdr:colOff>
          <xdr:row>22</xdr:row>
          <xdr:rowOff>157163</xdr:rowOff>
        </xdr:to>
        <xdr:sp macro="" textlink="">
          <xdr:nvSpPr>
            <xdr:cNvPr id="16388" name="Option Button 4" hidden="1">
              <a:extLst>
                <a:ext uri="{63B3BB69-23CF-44E3-9099-C40C66FF867C}">
                  <a14:compatExt spid="_x0000_s16388"/>
                </a:ext>
                <a:ext uri="{FF2B5EF4-FFF2-40B4-BE49-F238E27FC236}">
                  <a16:creationId xmlns:a16="http://schemas.microsoft.com/office/drawing/2014/main" id="{00000000-0008-0000-1000-0000044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50292" rIns="0" bIns="5029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Routine finished</a:t>
              </a:r>
            </a:p>
          </xdr:txBody>
        </xdr:sp>
        <xdr:clientData/>
      </xdr:twoCellAnchor>
    </mc:Choice>
    <mc:Fallback/>
  </mc:AlternateContent>
</xdr:wsDr>
</file>

<file path=xl/drawings/drawing17.xml><?xml version="1.0" encoding="utf-8"?>
<xdr:wsDr xmlns:xdr="http://schemas.openxmlformats.org/drawingml/2006/spreadsheetDrawing" xmlns:a="http://schemas.openxmlformats.org/drawingml/2006/main">
  <xdr:oneCellAnchor>
    <xdr:from>
      <xdr:col>6</xdr:col>
      <xdr:colOff>109440</xdr:colOff>
      <xdr:row>0</xdr:row>
      <xdr:rowOff>35640</xdr:rowOff>
    </xdr:from>
    <xdr:ext cx="826303" cy="1058413"/>
    <xdr:pic>
      <xdr:nvPicPr>
        <xdr:cNvPr id="2" name="Picture 8">
          <a:extLst>
            <a:ext uri="{FF2B5EF4-FFF2-40B4-BE49-F238E27FC236}">
              <a16:creationId xmlns:a16="http://schemas.microsoft.com/office/drawing/2014/main" id="{00000000-0008-0000-1100-000002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5148165" y="35640"/>
          <a:ext cx="826303" cy="1058413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123828</xdr:colOff>
      <xdr:row>0</xdr:row>
      <xdr:rowOff>2383</xdr:rowOff>
    </xdr:from>
    <xdr:ext cx="1031347" cy="1117894"/>
    <xdr:pic>
      <xdr:nvPicPr>
        <xdr:cNvPr id="3" name="Picture 2">
          <a:extLst>
            <a:ext uri="{FF2B5EF4-FFF2-40B4-BE49-F238E27FC236}">
              <a16:creationId xmlns:a16="http://schemas.microsoft.com/office/drawing/2014/main" id="{00000000-0008-0000-1100-000003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3570" t="9769" r="23570" b="33185"/>
        <a:stretch/>
      </xdr:blipFill>
      <xdr:spPr>
        <a:xfrm>
          <a:off x="123828" y="2383"/>
          <a:ext cx="1031347" cy="1117894"/>
        </a:xfrm>
        <a:prstGeom prst="rect">
          <a:avLst/>
        </a:prstGeom>
      </xdr:spPr>
    </xdr:pic>
    <xdr:clientData/>
  </xdr:oneCellAnchor>
  <xdr:twoCellAnchor>
    <xdr:from>
      <xdr:col>17</xdr:col>
      <xdr:colOff>333374</xdr:colOff>
      <xdr:row>1</xdr:row>
      <xdr:rowOff>47626</xdr:rowOff>
    </xdr:from>
    <xdr:to>
      <xdr:col>18</xdr:col>
      <xdr:colOff>529166</xdr:colOff>
      <xdr:row>5</xdr:row>
      <xdr:rowOff>15876</xdr:rowOff>
    </xdr:to>
    <xdr:sp macro="" textlink="">
      <xdr:nvSpPr>
        <xdr:cNvPr id="4" name="Rectangle 3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00000000-0008-0000-1100-000004000000}"/>
            </a:ext>
          </a:extLst>
        </xdr:cNvPr>
        <xdr:cNvSpPr/>
      </xdr:nvSpPr>
      <xdr:spPr>
        <a:xfrm>
          <a:off x="12825412" y="214314"/>
          <a:ext cx="843492" cy="730250"/>
        </a:xfrm>
        <a:prstGeom prst="rect">
          <a:avLst/>
        </a:prstGeom>
        <a:gradFill flip="none" rotWithShape="1">
          <a:gsLst>
            <a:gs pos="0">
              <a:schemeClr val="accent1">
                <a:lumMod val="67000"/>
              </a:schemeClr>
            </a:gs>
            <a:gs pos="48000">
              <a:schemeClr val="accent1">
                <a:lumMod val="97000"/>
                <a:lumOff val="3000"/>
              </a:schemeClr>
            </a:gs>
            <a:gs pos="100000">
              <a:schemeClr val="accent1">
                <a:lumMod val="60000"/>
                <a:lumOff val="40000"/>
              </a:schemeClr>
            </a:gs>
          </a:gsLst>
          <a:lin ang="16200000" scaled="1"/>
          <a:tileRect/>
        </a:gradFill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lang="pt-PT" sz="2000" baseline="0"/>
            <a:t>Main Menu</a:t>
          </a:r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290513</xdr:colOff>
          <xdr:row>7</xdr:row>
          <xdr:rowOff>85725</xdr:rowOff>
        </xdr:from>
        <xdr:to>
          <xdr:col>8</xdr:col>
          <xdr:colOff>0</xdr:colOff>
          <xdr:row>8</xdr:row>
          <xdr:rowOff>157163</xdr:rowOff>
        </xdr:to>
        <xdr:sp macro="" textlink="">
          <xdr:nvSpPr>
            <xdr:cNvPr id="17409" name="Option Button 1" hidden="1">
              <a:extLst>
                <a:ext uri="{63B3BB69-23CF-44E3-9099-C40C66FF867C}">
                  <a14:compatExt spid="_x0000_s17409"/>
                </a:ext>
                <a:ext uri="{FF2B5EF4-FFF2-40B4-BE49-F238E27FC236}">
                  <a16:creationId xmlns:a16="http://schemas.microsoft.com/office/drawing/2014/main" id="{00000000-0008-0000-1100-0000014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50292" rIns="0" bIns="5029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Routine finished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290513</xdr:colOff>
          <xdr:row>21</xdr:row>
          <xdr:rowOff>85725</xdr:rowOff>
        </xdr:from>
        <xdr:to>
          <xdr:col>8</xdr:col>
          <xdr:colOff>0</xdr:colOff>
          <xdr:row>22</xdr:row>
          <xdr:rowOff>157163</xdr:rowOff>
        </xdr:to>
        <xdr:sp macro="" textlink="">
          <xdr:nvSpPr>
            <xdr:cNvPr id="17410" name="Option Button 2" hidden="1">
              <a:extLst>
                <a:ext uri="{63B3BB69-23CF-44E3-9099-C40C66FF867C}">
                  <a14:compatExt spid="_x0000_s17410"/>
                </a:ext>
                <a:ext uri="{FF2B5EF4-FFF2-40B4-BE49-F238E27FC236}">
                  <a16:creationId xmlns:a16="http://schemas.microsoft.com/office/drawing/2014/main" id="{00000000-0008-0000-1100-0000024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50292" rIns="0" bIns="5029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Routine finished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138113</xdr:colOff>
          <xdr:row>7</xdr:row>
          <xdr:rowOff>85725</xdr:rowOff>
        </xdr:from>
        <xdr:to>
          <xdr:col>17</xdr:col>
          <xdr:colOff>0</xdr:colOff>
          <xdr:row>8</xdr:row>
          <xdr:rowOff>157163</xdr:rowOff>
        </xdr:to>
        <xdr:sp macro="" textlink="">
          <xdr:nvSpPr>
            <xdr:cNvPr id="17411" name="Option Button 3" hidden="1">
              <a:extLst>
                <a:ext uri="{63B3BB69-23CF-44E3-9099-C40C66FF867C}">
                  <a14:compatExt spid="_x0000_s17411"/>
                </a:ext>
                <a:ext uri="{FF2B5EF4-FFF2-40B4-BE49-F238E27FC236}">
                  <a16:creationId xmlns:a16="http://schemas.microsoft.com/office/drawing/2014/main" id="{00000000-0008-0000-1100-0000034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50292" rIns="0" bIns="5029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Routine finished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119063</xdr:colOff>
          <xdr:row>21</xdr:row>
          <xdr:rowOff>85725</xdr:rowOff>
        </xdr:from>
        <xdr:to>
          <xdr:col>16</xdr:col>
          <xdr:colOff>628650</xdr:colOff>
          <xdr:row>22</xdr:row>
          <xdr:rowOff>157163</xdr:rowOff>
        </xdr:to>
        <xdr:sp macro="" textlink="">
          <xdr:nvSpPr>
            <xdr:cNvPr id="17412" name="Option Button 4" hidden="1">
              <a:extLst>
                <a:ext uri="{63B3BB69-23CF-44E3-9099-C40C66FF867C}">
                  <a14:compatExt spid="_x0000_s17412"/>
                </a:ext>
                <a:ext uri="{FF2B5EF4-FFF2-40B4-BE49-F238E27FC236}">
                  <a16:creationId xmlns:a16="http://schemas.microsoft.com/office/drawing/2014/main" id="{00000000-0008-0000-1100-0000044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50292" rIns="0" bIns="5029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Routine finished</a:t>
              </a:r>
            </a:p>
          </xdr:txBody>
        </xdr:sp>
        <xdr:clientData/>
      </xdr:twoCellAnchor>
    </mc:Choice>
    <mc:Fallback/>
  </mc:AlternateContent>
</xdr:wsDr>
</file>

<file path=xl/drawings/drawing18.xml><?xml version="1.0" encoding="utf-8"?>
<xdr:wsDr xmlns:xdr="http://schemas.openxmlformats.org/drawingml/2006/spreadsheetDrawing" xmlns:a="http://schemas.openxmlformats.org/drawingml/2006/main">
  <xdr:oneCellAnchor>
    <xdr:from>
      <xdr:col>6</xdr:col>
      <xdr:colOff>109440</xdr:colOff>
      <xdr:row>0</xdr:row>
      <xdr:rowOff>35640</xdr:rowOff>
    </xdr:from>
    <xdr:ext cx="826303" cy="1058413"/>
    <xdr:pic>
      <xdr:nvPicPr>
        <xdr:cNvPr id="2" name="Picture 8">
          <a:extLst>
            <a:ext uri="{FF2B5EF4-FFF2-40B4-BE49-F238E27FC236}">
              <a16:creationId xmlns:a16="http://schemas.microsoft.com/office/drawing/2014/main" id="{00000000-0008-0000-1200-000002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5148165" y="35640"/>
          <a:ext cx="826303" cy="1058413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123828</xdr:colOff>
      <xdr:row>0</xdr:row>
      <xdr:rowOff>2383</xdr:rowOff>
    </xdr:from>
    <xdr:ext cx="1031347" cy="1117894"/>
    <xdr:pic>
      <xdr:nvPicPr>
        <xdr:cNvPr id="3" name="Picture 2">
          <a:extLst>
            <a:ext uri="{FF2B5EF4-FFF2-40B4-BE49-F238E27FC236}">
              <a16:creationId xmlns:a16="http://schemas.microsoft.com/office/drawing/2014/main" id="{00000000-0008-0000-1200-000003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3570" t="9769" r="23570" b="33185"/>
        <a:stretch/>
      </xdr:blipFill>
      <xdr:spPr>
        <a:xfrm>
          <a:off x="123828" y="2383"/>
          <a:ext cx="1031347" cy="1117894"/>
        </a:xfrm>
        <a:prstGeom prst="rect">
          <a:avLst/>
        </a:prstGeom>
      </xdr:spPr>
    </xdr:pic>
    <xdr:clientData/>
  </xdr:oneCellAnchor>
  <xdr:twoCellAnchor>
    <xdr:from>
      <xdr:col>17</xdr:col>
      <xdr:colOff>333374</xdr:colOff>
      <xdr:row>1</xdr:row>
      <xdr:rowOff>47626</xdr:rowOff>
    </xdr:from>
    <xdr:to>
      <xdr:col>18</xdr:col>
      <xdr:colOff>529166</xdr:colOff>
      <xdr:row>5</xdr:row>
      <xdr:rowOff>15876</xdr:rowOff>
    </xdr:to>
    <xdr:sp macro="" textlink="">
      <xdr:nvSpPr>
        <xdr:cNvPr id="4" name="Rectangle 3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00000000-0008-0000-1200-000004000000}"/>
            </a:ext>
          </a:extLst>
        </xdr:cNvPr>
        <xdr:cNvSpPr/>
      </xdr:nvSpPr>
      <xdr:spPr>
        <a:xfrm>
          <a:off x="12825412" y="214314"/>
          <a:ext cx="843492" cy="730250"/>
        </a:xfrm>
        <a:prstGeom prst="rect">
          <a:avLst/>
        </a:prstGeom>
        <a:gradFill flip="none" rotWithShape="1">
          <a:gsLst>
            <a:gs pos="0">
              <a:schemeClr val="accent1">
                <a:lumMod val="67000"/>
              </a:schemeClr>
            </a:gs>
            <a:gs pos="48000">
              <a:schemeClr val="accent1">
                <a:lumMod val="97000"/>
                <a:lumOff val="3000"/>
              </a:schemeClr>
            </a:gs>
            <a:gs pos="100000">
              <a:schemeClr val="accent1">
                <a:lumMod val="60000"/>
                <a:lumOff val="40000"/>
              </a:schemeClr>
            </a:gs>
          </a:gsLst>
          <a:lin ang="16200000" scaled="1"/>
          <a:tileRect/>
        </a:gradFill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lang="pt-PT" sz="2000" baseline="0"/>
            <a:t>Main Menu</a:t>
          </a:r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290513</xdr:colOff>
          <xdr:row>7</xdr:row>
          <xdr:rowOff>85725</xdr:rowOff>
        </xdr:from>
        <xdr:to>
          <xdr:col>8</xdr:col>
          <xdr:colOff>0</xdr:colOff>
          <xdr:row>8</xdr:row>
          <xdr:rowOff>157163</xdr:rowOff>
        </xdr:to>
        <xdr:sp macro="" textlink="">
          <xdr:nvSpPr>
            <xdr:cNvPr id="18433" name="Option Button 1" hidden="1">
              <a:extLst>
                <a:ext uri="{63B3BB69-23CF-44E3-9099-C40C66FF867C}">
                  <a14:compatExt spid="_x0000_s18433"/>
                </a:ext>
                <a:ext uri="{FF2B5EF4-FFF2-40B4-BE49-F238E27FC236}">
                  <a16:creationId xmlns:a16="http://schemas.microsoft.com/office/drawing/2014/main" id="{00000000-0008-0000-1200-0000014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50292" rIns="0" bIns="5029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Routine finished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290513</xdr:colOff>
          <xdr:row>21</xdr:row>
          <xdr:rowOff>85725</xdr:rowOff>
        </xdr:from>
        <xdr:to>
          <xdr:col>8</xdr:col>
          <xdr:colOff>0</xdr:colOff>
          <xdr:row>22</xdr:row>
          <xdr:rowOff>157163</xdr:rowOff>
        </xdr:to>
        <xdr:sp macro="" textlink="">
          <xdr:nvSpPr>
            <xdr:cNvPr id="18434" name="Option Button 2" hidden="1">
              <a:extLst>
                <a:ext uri="{63B3BB69-23CF-44E3-9099-C40C66FF867C}">
                  <a14:compatExt spid="_x0000_s18434"/>
                </a:ext>
                <a:ext uri="{FF2B5EF4-FFF2-40B4-BE49-F238E27FC236}">
                  <a16:creationId xmlns:a16="http://schemas.microsoft.com/office/drawing/2014/main" id="{00000000-0008-0000-1200-0000024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50292" rIns="0" bIns="5029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Routine finished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138113</xdr:colOff>
          <xdr:row>7</xdr:row>
          <xdr:rowOff>85725</xdr:rowOff>
        </xdr:from>
        <xdr:to>
          <xdr:col>17</xdr:col>
          <xdr:colOff>0</xdr:colOff>
          <xdr:row>8</xdr:row>
          <xdr:rowOff>157163</xdr:rowOff>
        </xdr:to>
        <xdr:sp macro="" textlink="">
          <xdr:nvSpPr>
            <xdr:cNvPr id="18435" name="Option Button 3" hidden="1">
              <a:extLst>
                <a:ext uri="{63B3BB69-23CF-44E3-9099-C40C66FF867C}">
                  <a14:compatExt spid="_x0000_s18435"/>
                </a:ext>
                <a:ext uri="{FF2B5EF4-FFF2-40B4-BE49-F238E27FC236}">
                  <a16:creationId xmlns:a16="http://schemas.microsoft.com/office/drawing/2014/main" id="{00000000-0008-0000-1200-0000034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50292" rIns="0" bIns="5029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Routine finished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119063</xdr:colOff>
          <xdr:row>21</xdr:row>
          <xdr:rowOff>85725</xdr:rowOff>
        </xdr:from>
        <xdr:to>
          <xdr:col>16</xdr:col>
          <xdr:colOff>628650</xdr:colOff>
          <xdr:row>22</xdr:row>
          <xdr:rowOff>157163</xdr:rowOff>
        </xdr:to>
        <xdr:sp macro="" textlink="">
          <xdr:nvSpPr>
            <xdr:cNvPr id="18436" name="Option Button 4" hidden="1">
              <a:extLst>
                <a:ext uri="{63B3BB69-23CF-44E3-9099-C40C66FF867C}">
                  <a14:compatExt spid="_x0000_s18436"/>
                </a:ext>
                <a:ext uri="{FF2B5EF4-FFF2-40B4-BE49-F238E27FC236}">
                  <a16:creationId xmlns:a16="http://schemas.microsoft.com/office/drawing/2014/main" id="{00000000-0008-0000-1200-0000044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50292" rIns="0" bIns="5029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Routine finished</a:t>
              </a:r>
            </a:p>
          </xdr:txBody>
        </xdr:sp>
        <xdr:clientData/>
      </xdr:twoCellAnchor>
    </mc:Choice>
    <mc:Fallback/>
  </mc:AlternateContent>
</xdr:wsDr>
</file>

<file path=xl/drawings/drawing19.xml><?xml version="1.0" encoding="utf-8"?>
<xdr:wsDr xmlns:xdr="http://schemas.openxmlformats.org/drawingml/2006/spreadsheetDrawing" xmlns:a="http://schemas.openxmlformats.org/drawingml/2006/main">
  <xdr:oneCellAnchor>
    <xdr:from>
      <xdr:col>6</xdr:col>
      <xdr:colOff>109440</xdr:colOff>
      <xdr:row>0</xdr:row>
      <xdr:rowOff>35640</xdr:rowOff>
    </xdr:from>
    <xdr:ext cx="826303" cy="1058413"/>
    <xdr:pic>
      <xdr:nvPicPr>
        <xdr:cNvPr id="2" name="Picture 8">
          <a:extLst>
            <a:ext uri="{FF2B5EF4-FFF2-40B4-BE49-F238E27FC236}">
              <a16:creationId xmlns:a16="http://schemas.microsoft.com/office/drawing/2014/main" id="{00000000-0008-0000-1300-000002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5148165" y="35640"/>
          <a:ext cx="826303" cy="1058413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123828</xdr:colOff>
      <xdr:row>0</xdr:row>
      <xdr:rowOff>2383</xdr:rowOff>
    </xdr:from>
    <xdr:ext cx="1031347" cy="1117894"/>
    <xdr:pic>
      <xdr:nvPicPr>
        <xdr:cNvPr id="3" name="Picture 2">
          <a:extLst>
            <a:ext uri="{FF2B5EF4-FFF2-40B4-BE49-F238E27FC236}">
              <a16:creationId xmlns:a16="http://schemas.microsoft.com/office/drawing/2014/main" id="{00000000-0008-0000-1300-000003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3570" t="9769" r="23570" b="33185"/>
        <a:stretch/>
      </xdr:blipFill>
      <xdr:spPr>
        <a:xfrm>
          <a:off x="123828" y="2383"/>
          <a:ext cx="1031347" cy="1117894"/>
        </a:xfrm>
        <a:prstGeom prst="rect">
          <a:avLst/>
        </a:prstGeom>
      </xdr:spPr>
    </xdr:pic>
    <xdr:clientData/>
  </xdr:oneCellAnchor>
  <xdr:twoCellAnchor>
    <xdr:from>
      <xdr:col>17</xdr:col>
      <xdr:colOff>333374</xdr:colOff>
      <xdr:row>1</xdr:row>
      <xdr:rowOff>47626</xdr:rowOff>
    </xdr:from>
    <xdr:to>
      <xdr:col>18</xdr:col>
      <xdr:colOff>529166</xdr:colOff>
      <xdr:row>5</xdr:row>
      <xdr:rowOff>15876</xdr:rowOff>
    </xdr:to>
    <xdr:sp macro="" textlink="">
      <xdr:nvSpPr>
        <xdr:cNvPr id="4" name="Rectangle 3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00000000-0008-0000-1300-000004000000}"/>
            </a:ext>
          </a:extLst>
        </xdr:cNvPr>
        <xdr:cNvSpPr/>
      </xdr:nvSpPr>
      <xdr:spPr>
        <a:xfrm>
          <a:off x="12825412" y="214314"/>
          <a:ext cx="843492" cy="730250"/>
        </a:xfrm>
        <a:prstGeom prst="rect">
          <a:avLst/>
        </a:prstGeom>
        <a:gradFill flip="none" rotWithShape="1">
          <a:gsLst>
            <a:gs pos="0">
              <a:schemeClr val="accent1">
                <a:lumMod val="67000"/>
              </a:schemeClr>
            </a:gs>
            <a:gs pos="48000">
              <a:schemeClr val="accent1">
                <a:lumMod val="97000"/>
                <a:lumOff val="3000"/>
              </a:schemeClr>
            </a:gs>
            <a:gs pos="100000">
              <a:schemeClr val="accent1">
                <a:lumMod val="60000"/>
                <a:lumOff val="40000"/>
              </a:schemeClr>
            </a:gs>
          </a:gsLst>
          <a:lin ang="16200000" scaled="1"/>
          <a:tileRect/>
        </a:gradFill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lang="pt-PT" sz="2000" baseline="0"/>
            <a:t>Main Menu</a:t>
          </a:r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290513</xdr:colOff>
          <xdr:row>7</xdr:row>
          <xdr:rowOff>85725</xdr:rowOff>
        </xdr:from>
        <xdr:to>
          <xdr:col>8</xdr:col>
          <xdr:colOff>0</xdr:colOff>
          <xdr:row>8</xdr:row>
          <xdr:rowOff>157163</xdr:rowOff>
        </xdr:to>
        <xdr:sp macro="" textlink="">
          <xdr:nvSpPr>
            <xdr:cNvPr id="19457" name="Option Button 1" hidden="1">
              <a:extLst>
                <a:ext uri="{63B3BB69-23CF-44E3-9099-C40C66FF867C}">
                  <a14:compatExt spid="_x0000_s19457"/>
                </a:ext>
                <a:ext uri="{FF2B5EF4-FFF2-40B4-BE49-F238E27FC236}">
                  <a16:creationId xmlns:a16="http://schemas.microsoft.com/office/drawing/2014/main" id="{00000000-0008-0000-1300-0000014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50292" rIns="0" bIns="5029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Routine finished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290513</xdr:colOff>
          <xdr:row>21</xdr:row>
          <xdr:rowOff>85725</xdr:rowOff>
        </xdr:from>
        <xdr:to>
          <xdr:col>8</xdr:col>
          <xdr:colOff>0</xdr:colOff>
          <xdr:row>22</xdr:row>
          <xdr:rowOff>157163</xdr:rowOff>
        </xdr:to>
        <xdr:sp macro="" textlink="">
          <xdr:nvSpPr>
            <xdr:cNvPr id="19458" name="Option Button 2" hidden="1">
              <a:extLst>
                <a:ext uri="{63B3BB69-23CF-44E3-9099-C40C66FF867C}">
                  <a14:compatExt spid="_x0000_s19458"/>
                </a:ext>
                <a:ext uri="{FF2B5EF4-FFF2-40B4-BE49-F238E27FC236}">
                  <a16:creationId xmlns:a16="http://schemas.microsoft.com/office/drawing/2014/main" id="{00000000-0008-0000-1300-0000024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50292" rIns="0" bIns="5029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Routine finished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138113</xdr:colOff>
          <xdr:row>7</xdr:row>
          <xdr:rowOff>85725</xdr:rowOff>
        </xdr:from>
        <xdr:to>
          <xdr:col>17</xdr:col>
          <xdr:colOff>0</xdr:colOff>
          <xdr:row>8</xdr:row>
          <xdr:rowOff>157163</xdr:rowOff>
        </xdr:to>
        <xdr:sp macro="" textlink="">
          <xdr:nvSpPr>
            <xdr:cNvPr id="19459" name="Option Button 3" hidden="1">
              <a:extLst>
                <a:ext uri="{63B3BB69-23CF-44E3-9099-C40C66FF867C}">
                  <a14:compatExt spid="_x0000_s19459"/>
                </a:ext>
                <a:ext uri="{FF2B5EF4-FFF2-40B4-BE49-F238E27FC236}">
                  <a16:creationId xmlns:a16="http://schemas.microsoft.com/office/drawing/2014/main" id="{00000000-0008-0000-1300-0000034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50292" rIns="0" bIns="5029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Routine finished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119063</xdr:colOff>
          <xdr:row>21</xdr:row>
          <xdr:rowOff>85725</xdr:rowOff>
        </xdr:from>
        <xdr:to>
          <xdr:col>16</xdr:col>
          <xdr:colOff>628650</xdr:colOff>
          <xdr:row>22</xdr:row>
          <xdr:rowOff>157163</xdr:rowOff>
        </xdr:to>
        <xdr:sp macro="" textlink="">
          <xdr:nvSpPr>
            <xdr:cNvPr id="19460" name="Option Button 4" hidden="1">
              <a:extLst>
                <a:ext uri="{63B3BB69-23CF-44E3-9099-C40C66FF867C}">
                  <a14:compatExt spid="_x0000_s19460"/>
                </a:ext>
                <a:ext uri="{FF2B5EF4-FFF2-40B4-BE49-F238E27FC236}">
                  <a16:creationId xmlns:a16="http://schemas.microsoft.com/office/drawing/2014/main" id="{00000000-0008-0000-1300-0000044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50292" rIns="0" bIns="5029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Routine finished</a:t>
              </a:r>
            </a:p>
          </xdr:txBody>
        </xdr:sp>
        <xdr:clientData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6</xdr:col>
      <xdr:colOff>109440</xdr:colOff>
      <xdr:row>0</xdr:row>
      <xdr:rowOff>35640</xdr:rowOff>
    </xdr:from>
    <xdr:ext cx="826303" cy="1058413"/>
    <xdr:pic>
      <xdr:nvPicPr>
        <xdr:cNvPr id="2" name="Picture 8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5148165" y="35640"/>
          <a:ext cx="826303" cy="1058413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123828</xdr:colOff>
      <xdr:row>0</xdr:row>
      <xdr:rowOff>2383</xdr:rowOff>
    </xdr:from>
    <xdr:ext cx="1031347" cy="1117894"/>
    <xdr:pic>
      <xdr:nvPicPr>
        <xdr:cNvPr id="3" name="Picture 2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3570" t="9769" r="23570" b="33185"/>
        <a:stretch/>
      </xdr:blipFill>
      <xdr:spPr>
        <a:xfrm>
          <a:off x="123828" y="2383"/>
          <a:ext cx="1031347" cy="1117894"/>
        </a:xfrm>
        <a:prstGeom prst="rect">
          <a:avLst/>
        </a:prstGeom>
      </xdr:spPr>
    </xdr:pic>
    <xdr:clientData/>
  </xdr:oneCellAnchor>
  <xdr:twoCellAnchor>
    <xdr:from>
      <xdr:col>17</xdr:col>
      <xdr:colOff>333374</xdr:colOff>
      <xdr:row>1</xdr:row>
      <xdr:rowOff>47626</xdr:rowOff>
    </xdr:from>
    <xdr:to>
      <xdr:col>18</xdr:col>
      <xdr:colOff>529166</xdr:colOff>
      <xdr:row>5</xdr:row>
      <xdr:rowOff>15876</xdr:rowOff>
    </xdr:to>
    <xdr:sp macro="" textlink="">
      <xdr:nvSpPr>
        <xdr:cNvPr id="4" name="Rectangle 3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00000000-0008-0000-0200-000004000000}"/>
            </a:ext>
          </a:extLst>
        </xdr:cNvPr>
        <xdr:cNvSpPr/>
      </xdr:nvSpPr>
      <xdr:spPr>
        <a:xfrm>
          <a:off x="12825412" y="214314"/>
          <a:ext cx="843492" cy="730250"/>
        </a:xfrm>
        <a:prstGeom prst="rect">
          <a:avLst/>
        </a:prstGeom>
        <a:gradFill flip="none" rotWithShape="1">
          <a:gsLst>
            <a:gs pos="0">
              <a:schemeClr val="accent1">
                <a:lumMod val="67000"/>
              </a:schemeClr>
            </a:gs>
            <a:gs pos="48000">
              <a:schemeClr val="accent1">
                <a:lumMod val="97000"/>
                <a:lumOff val="3000"/>
              </a:schemeClr>
            </a:gs>
            <a:gs pos="100000">
              <a:schemeClr val="accent1">
                <a:lumMod val="60000"/>
                <a:lumOff val="40000"/>
              </a:schemeClr>
            </a:gs>
          </a:gsLst>
          <a:lin ang="16200000" scaled="1"/>
          <a:tileRect/>
        </a:gradFill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lang="pt-PT" sz="2000" baseline="0"/>
            <a:t>Main Menu</a:t>
          </a:r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290513</xdr:colOff>
          <xdr:row>7</xdr:row>
          <xdr:rowOff>85725</xdr:rowOff>
        </xdr:from>
        <xdr:to>
          <xdr:col>8</xdr:col>
          <xdr:colOff>0</xdr:colOff>
          <xdr:row>8</xdr:row>
          <xdr:rowOff>157163</xdr:rowOff>
        </xdr:to>
        <xdr:sp macro="" textlink="">
          <xdr:nvSpPr>
            <xdr:cNvPr id="2049" name="Option Button 1" hidden="1">
              <a:extLst>
                <a:ext uri="{63B3BB69-23CF-44E3-9099-C40C66FF867C}">
                  <a14:compatExt spid="_x0000_s2049"/>
                </a:ext>
                <a:ext uri="{FF2B5EF4-FFF2-40B4-BE49-F238E27FC236}">
                  <a16:creationId xmlns:a16="http://schemas.microsoft.com/office/drawing/2014/main" id="{00000000-0008-0000-0200-00000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50292" rIns="0" bIns="5029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Routine finished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290513</xdr:colOff>
          <xdr:row>21</xdr:row>
          <xdr:rowOff>85725</xdr:rowOff>
        </xdr:from>
        <xdr:to>
          <xdr:col>8</xdr:col>
          <xdr:colOff>0</xdr:colOff>
          <xdr:row>22</xdr:row>
          <xdr:rowOff>157163</xdr:rowOff>
        </xdr:to>
        <xdr:sp macro="" textlink="">
          <xdr:nvSpPr>
            <xdr:cNvPr id="2050" name="Option Button 2" hidden="1">
              <a:extLst>
                <a:ext uri="{63B3BB69-23CF-44E3-9099-C40C66FF867C}">
                  <a14:compatExt spid="_x0000_s2050"/>
                </a:ext>
                <a:ext uri="{FF2B5EF4-FFF2-40B4-BE49-F238E27FC236}">
                  <a16:creationId xmlns:a16="http://schemas.microsoft.com/office/drawing/2014/main" id="{00000000-0008-0000-0200-000002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50292" rIns="0" bIns="5029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Routine finished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138113</xdr:colOff>
          <xdr:row>7</xdr:row>
          <xdr:rowOff>85725</xdr:rowOff>
        </xdr:from>
        <xdr:to>
          <xdr:col>17</xdr:col>
          <xdr:colOff>0</xdr:colOff>
          <xdr:row>8</xdr:row>
          <xdr:rowOff>157163</xdr:rowOff>
        </xdr:to>
        <xdr:sp macro="" textlink="">
          <xdr:nvSpPr>
            <xdr:cNvPr id="2051" name="Option Button 3" hidden="1">
              <a:extLst>
                <a:ext uri="{63B3BB69-23CF-44E3-9099-C40C66FF867C}">
                  <a14:compatExt spid="_x0000_s2051"/>
                </a:ext>
                <a:ext uri="{FF2B5EF4-FFF2-40B4-BE49-F238E27FC236}">
                  <a16:creationId xmlns:a16="http://schemas.microsoft.com/office/drawing/2014/main" id="{00000000-0008-0000-0200-000003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50292" rIns="0" bIns="5029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Routine finished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119063</xdr:colOff>
          <xdr:row>21</xdr:row>
          <xdr:rowOff>85725</xdr:rowOff>
        </xdr:from>
        <xdr:to>
          <xdr:col>16</xdr:col>
          <xdr:colOff>628650</xdr:colOff>
          <xdr:row>22</xdr:row>
          <xdr:rowOff>157163</xdr:rowOff>
        </xdr:to>
        <xdr:sp macro="" textlink="">
          <xdr:nvSpPr>
            <xdr:cNvPr id="2052" name="Option Button 4" hidden="1">
              <a:extLst>
                <a:ext uri="{63B3BB69-23CF-44E3-9099-C40C66FF867C}">
                  <a14:compatExt spid="_x0000_s2052"/>
                </a:ext>
                <a:ext uri="{FF2B5EF4-FFF2-40B4-BE49-F238E27FC236}">
                  <a16:creationId xmlns:a16="http://schemas.microsoft.com/office/drawing/2014/main" id="{00000000-0008-0000-0200-000004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50292" rIns="0" bIns="5029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Routine finished</a:t>
              </a:r>
            </a:p>
          </xdr:txBody>
        </xdr:sp>
        <xdr:clientData/>
      </xdr:twoCellAnchor>
    </mc:Choice>
    <mc:Fallback/>
  </mc:AlternateContent>
</xdr:wsDr>
</file>

<file path=xl/drawings/drawing20.xml><?xml version="1.0" encoding="utf-8"?>
<xdr:wsDr xmlns:xdr="http://schemas.openxmlformats.org/drawingml/2006/spreadsheetDrawing" xmlns:a="http://schemas.openxmlformats.org/drawingml/2006/main">
  <xdr:oneCellAnchor>
    <xdr:from>
      <xdr:col>6</xdr:col>
      <xdr:colOff>109440</xdr:colOff>
      <xdr:row>0</xdr:row>
      <xdr:rowOff>35640</xdr:rowOff>
    </xdr:from>
    <xdr:ext cx="826303" cy="1058413"/>
    <xdr:pic>
      <xdr:nvPicPr>
        <xdr:cNvPr id="2" name="Picture 8">
          <a:extLst>
            <a:ext uri="{FF2B5EF4-FFF2-40B4-BE49-F238E27FC236}">
              <a16:creationId xmlns:a16="http://schemas.microsoft.com/office/drawing/2014/main" id="{00000000-0008-0000-1400-000002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5148165" y="35640"/>
          <a:ext cx="826303" cy="1058413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123828</xdr:colOff>
      <xdr:row>0</xdr:row>
      <xdr:rowOff>2383</xdr:rowOff>
    </xdr:from>
    <xdr:ext cx="1031347" cy="1117894"/>
    <xdr:pic>
      <xdr:nvPicPr>
        <xdr:cNvPr id="3" name="Picture 2">
          <a:extLst>
            <a:ext uri="{FF2B5EF4-FFF2-40B4-BE49-F238E27FC236}">
              <a16:creationId xmlns:a16="http://schemas.microsoft.com/office/drawing/2014/main" id="{00000000-0008-0000-1400-000003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3570" t="9769" r="23570" b="33185"/>
        <a:stretch/>
      </xdr:blipFill>
      <xdr:spPr>
        <a:xfrm>
          <a:off x="123828" y="2383"/>
          <a:ext cx="1031347" cy="1117894"/>
        </a:xfrm>
        <a:prstGeom prst="rect">
          <a:avLst/>
        </a:prstGeom>
      </xdr:spPr>
    </xdr:pic>
    <xdr:clientData/>
  </xdr:oneCellAnchor>
  <xdr:twoCellAnchor>
    <xdr:from>
      <xdr:col>17</xdr:col>
      <xdr:colOff>333374</xdr:colOff>
      <xdr:row>1</xdr:row>
      <xdr:rowOff>47626</xdr:rowOff>
    </xdr:from>
    <xdr:to>
      <xdr:col>18</xdr:col>
      <xdr:colOff>529166</xdr:colOff>
      <xdr:row>5</xdr:row>
      <xdr:rowOff>15876</xdr:rowOff>
    </xdr:to>
    <xdr:sp macro="" textlink="">
      <xdr:nvSpPr>
        <xdr:cNvPr id="4" name="Rectangle 3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00000000-0008-0000-1400-000004000000}"/>
            </a:ext>
          </a:extLst>
        </xdr:cNvPr>
        <xdr:cNvSpPr/>
      </xdr:nvSpPr>
      <xdr:spPr>
        <a:xfrm>
          <a:off x="12825412" y="214314"/>
          <a:ext cx="843492" cy="730250"/>
        </a:xfrm>
        <a:prstGeom prst="rect">
          <a:avLst/>
        </a:prstGeom>
        <a:gradFill flip="none" rotWithShape="1">
          <a:gsLst>
            <a:gs pos="0">
              <a:schemeClr val="accent1">
                <a:lumMod val="67000"/>
              </a:schemeClr>
            </a:gs>
            <a:gs pos="48000">
              <a:schemeClr val="accent1">
                <a:lumMod val="97000"/>
                <a:lumOff val="3000"/>
              </a:schemeClr>
            </a:gs>
            <a:gs pos="100000">
              <a:schemeClr val="accent1">
                <a:lumMod val="60000"/>
                <a:lumOff val="40000"/>
              </a:schemeClr>
            </a:gs>
          </a:gsLst>
          <a:lin ang="16200000" scaled="1"/>
          <a:tileRect/>
        </a:gradFill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lang="pt-PT" sz="2000" baseline="0"/>
            <a:t>Main Menu</a:t>
          </a:r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290513</xdr:colOff>
          <xdr:row>7</xdr:row>
          <xdr:rowOff>85725</xdr:rowOff>
        </xdr:from>
        <xdr:to>
          <xdr:col>8</xdr:col>
          <xdr:colOff>0</xdr:colOff>
          <xdr:row>8</xdr:row>
          <xdr:rowOff>157163</xdr:rowOff>
        </xdr:to>
        <xdr:sp macro="" textlink="">
          <xdr:nvSpPr>
            <xdr:cNvPr id="20481" name="Option Button 1" hidden="1">
              <a:extLst>
                <a:ext uri="{63B3BB69-23CF-44E3-9099-C40C66FF867C}">
                  <a14:compatExt spid="_x0000_s20481"/>
                </a:ext>
                <a:ext uri="{FF2B5EF4-FFF2-40B4-BE49-F238E27FC236}">
                  <a16:creationId xmlns:a16="http://schemas.microsoft.com/office/drawing/2014/main" id="{00000000-0008-0000-1400-0000015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50292" rIns="0" bIns="5029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Routine finished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290513</xdr:colOff>
          <xdr:row>21</xdr:row>
          <xdr:rowOff>85725</xdr:rowOff>
        </xdr:from>
        <xdr:to>
          <xdr:col>8</xdr:col>
          <xdr:colOff>0</xdr:colOff>
          <xdr:row>22</xdr:row>
          <xdr:rowOff>157163</xdr:rowOff>
        </xdr:to>
        <xdr:sp macro="" textlink="">
          <xdr:nvSpPr>
            <xdr:cNvPr id="20482" name="Option Button 2" hidden="1">
              <a:extLst>
                <a:ext uri="{63B3BB69-23CF-44E3-9099-C40C66FF867C}">
                  <a14:compatExt spid="_x0000_s20482"/>
                </a:ext>
                <a:ext uri="{FF2B5EF4-FFF2-40B4-BE49-F238E27FC236}">
                  <a16:creationId xmlns:a16="http://schemas.microsoft.com/office/drawing/2014/main" id="{00000000-0008-0000-1400-0000025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50292" rIns="0" bIns="5029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Routine finished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138113</xdr:colOff>
          <xdr:row>7</xdr:row>
          <xdr:rowOff>85725</xdr:rowOff>
        </xdr:from>
        <xdr:to>
          <xdr:col>17</xdr:col>
          <xdr:colOff>0</xdr:colOff>
          <xdr:row>8</xdr:row>
          <xdr:rowOff>157163</xdr:rowOff>
        </xdr:to>
        <xdr:sp macro="" textlink="">
          <xdr:nvSpPr>
            <xdr:cNvPr id="20483" name="Option Button 3" hidden="1">
              <a:extLst>
                <a:ext uri="{63B3BB69-23CF-44E3-9099-C40C66FF867C}">
                  <a14:compatExt spid="_x0000_s20483"/>
                </a:ext>
                <a:ext uri="{FF2B5EF4-FFF2-40B4-BE49-F238E27FC236}">
                  <a16:creationId xmlns:a16="http://schemas.microsoft.com/office/drawing/2014/main" id="{00000000-0008-0000-1400-0000035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50292" rIns="0" bIns="5029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Routine finished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119063</xdr:colOff>
          <xdr:row>21</xdr:row>
          <xdr:rowOff>85725</xdr:rowOff>
        </xdr:from>
        <xdr:to>
          <xdr:col>16</xdr:col>
          <xdr:colOff>628650</xdr:colOff>
          <xdr:row>22</xdr:row>
          <xdr:rowOff>157163</xdr:rowOff>
        </xdr:to>
        <xdr:sp macro="" textlink="">
          <xdr:nvSpPr>
            <xdr:cNvPr id="20484" name="Option Button 4" hidden="1">
              <a:extLst>
                <a:ext uri="{63B3BB69-23CF-44E3-9099-C40C66FF867C}">
                  <a14:compatExt spid="_x0000_s20484"/>
                </a:ext>
                <a:ext uri="{FF2B5EF4-FFF2-40B4-BE49-F238E27FC236}">
                  <a16:creationId xmlns:a16="http://schemas.microsoft.com/office/drawing/2014/main" id="{00000000-0008-0000-1400-0000045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50292" rIns="0" bIns="5029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Routine finished</a:t>
              </a:r>
            </a:p>
          </xdr:txBody>
        </xdr:sp>
        <xdr:clientData/>
      </xdr:twoCellAnchor>
    </mc:Choice>
    <mc:Fallback/>
  </mc:AlternateContent>
</xdr:wsDr>
</file>

<file path=xl/drawings/drawing21.xml><?xml version="1.0" encoding="utf-8"?>
<xdr:wsDr xmlns:xdr="http://schemas.openxmlformats.org/drawingml/2006/spreadsheetDrawing" xmlns:a="http://schemas.openxmlformats.org/drawingml/2006/main">
  <xdr:oneCellAnchor>
    <xdr:from>
      <xdr:col>6</xdr:col>
      <xdr:colOff>109440</xdr:colOff>
      <xdr:row>0</xdr:row>
      <xdr:rowOff>35640</xdr:rowOff>
    </xdr:from>
    <xdr:ext cx="826303" cy="1058413"/>
    <xdr:pic>
      <xdr:nvPicPr>
        <xdr:cNvPr id="2" name="Picture 8">
          <a:extLst>
            <a:ext uri="{FF2B5EF4-FFF2-40B4-BE49-F238E27FC236}">
              <a16:creationId xmlns:a16="http://schemas.microsoft.com/office/drawing/2014/main" id="{00000000-0008-0000-1500-000002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5148165" y="35640"/>
          <a:ext cx="826303" cy="1058413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123828</xdr:colOff>
      <xdr:row>0</xdr:row>
      <xdr:rowOff>2383</xdr:rowOff>
    </xdr:from>
    <xdr:ext cx="1031347" cy="1117894"/>
    <xdr:pic>
      <xdr:nvPicPr>
        <xdr:cNvPr id="3" name="Picture 2">
          <a:extLst>
            <a:ext uri="{FF2B5EF4-FFF2-40B4-BE49-F238E27FC236}">
              <a16:creationId xmlns:a16="http://schemas.microsoft.com/office/drawing/2014/main" id="{00000000-0008-0000-1500-000003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3570" t="9769" r="23570" b="33185"/>
        <a:stretch/>
      </xdr:blipFill>
      <xdr:spPr>
        <a:xfrm>
          <a:off x="123828" y="2383"/>
          <a:ext cx="1031347" cy="1117894"/>
        </a:xfrm>
        <a:prstGeom prst="rect">
          <a:avLst/>
        </a:prstGeom>
      </xdr:spPr>
    </xdr:pic>
    <xdr:clientData/>
  </xdr:oneCellAnchor>
  <xdr:twoCellAnchor>
    <xdr:from>
      <xdr:col>17</xdr:col>
      <xdr:colOff>333374</xdr:colOff>
      <xdr:row>1</xdr:row>
      <xdr:rowOff>47626</xdr:rowOff>
    </xdr:from>
    <xdr:to>
      <xdr:col>18</xdr:col>
      <xdr:colOff>529166</xdr:colOff>
      <xdr:row>5</xdr:row>
      <xdr:rowOff>15876</xdr:rowOff>
    </xdr:to>
    <xdr:sp macro="" textlink="">
      <xdr:nvSpPr>
        <xdr:cNvPr id="4" name="Rectangle 3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00000000-0008-0000-1500-000004000000}"/>
            </a:ext>
          </a:extLst>
        </xdr:cNvPr>
        <xdr:cNvSpPr/>
      </xdr:nvSpPr>
      <xdr:spPr>
        <a:xfrm>
          <a:off x="12825412" y="214314"/>
          <a:ext cx="843492" cy="730250"/>
        </a:xfrm>
        <a:prstGeom prst="rect">
          <a:avLst/>
        </a:prstGeom>
        <a:gradFill flip="none" rotWithShape="1">
          <a:gsLst>
            <a:gs pos="0">
              <a:schemeClr val="accent1">
                <a:lumMod val="67000"/>
              </a:schemeClr>
            </a:gs>
            <a:gs pos="48000">
              <a:schemeClr val="accent1">
                <a:lumMod val="97000"/>
                <a:lumOff val="3000"/>
              </a:schemeClr>
            </a:gs>
            <a:gs pos="100000">
              <a:schemeClr val="accent1">
                <a:lumMod val="60000"/>
                <a:lumOff val="40000"/>
              </a:schemeClr>
            </a:gs>
          </a:gsLst>
          <a:lin ang="16200000" scaled="1"/>
          <a:tileRect/>
        </a:gradFill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lang="pt-PT" sz="2000" baseline="0"/>
            <a:t>Main Menu</a:t>
          </a:r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290513</xdr:colOff>
          <xdr:row>7</xdr:row>
          <xdr:rowOff>85725</xdr:rowOff>
        </xdr:from>
        <xdr:to>
          <xdr:col>8</xdr:col>
          <xdr:colOff>0</xdr:colOff>
          <xdr:row>8</xdr:row>
          <xdr:rowOff>157163</xdr:rowOff>
        </xdr:to>
        <xdr:sp macro="" textlink="">
          <xdr:nvSpPr>
            <xdr:cNvPr id="21505" name="Option Button 1" hidden="1">
              <a:extLst>
                <a:ext uri="{63B3BB69-23CF-44E3-9099-C40C66FF867C}">
                  <a14:compatExt spid="_x0000_s21505"/>
                </a:ext>
                <a:ext uri="{FF2B5EF4-FFF2-40B4-BE49-F238E27FC236}">
                  <a16:creationId xmlns:a16="http://schemas.microsoft.com/office/drawing/2014/main" id="{00000000-0008-0000-1500-0000015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50292" rIns="0" bIns="5029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Routine finished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290513</xdr:colOff>
          <xdr:row>21</xdr:row>
          <xdr:rowOff>85725</xdr:rowOff>
        </xdr:from>
        <xdr:to>
          <xdr:col>8</xdr:col>
          <xdr:colOff>0</xdr:colOff>
          <xdr:row>22</xdr:row>
          <xdr:rowOff>157163</xdr:rowOff>
        </xdr:to>
        <xdr:sp macro="" textlink="">
          <xdr:nvSpPr>
            <xdr:cNvPr id="21506" name="Option Button 2" hidden="1">
              <a:extLst>
                <a:ext uri="{63B3BB69-23CF-44E3-9099-C40C66FF867C}">
                  <a14:compatExt spid="_x0000_s21506"/>
                </a:ext>
                <a:ext uri="{FF2B5EF4-FFF2-40B4-BE49-F238E27FC236}">
                  <a16:creationId xmlns:a16="http://schemas.microsoft.com/office/drawing/2014/main" id="{00000000-0008-0000-1500-0000025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50292" rIns="0" bIns="5029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Routine finished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138113</xdr:colOff>
          <xdr:row>7</xdr:row>
          <xdr:rowOff>85725</xdr:rowOff>
        </xdr:from>
        <xdr:to>
          <xdr:col>17</xdr:col>
          <xdr:colOff>0</xdr:colOff>
          <xdr:row>8</xdr:row>
          <xdr:rowOff>157163</xdr:rowOff>
        </xdr:to>
        <xdr:sp macro="" textlink="">
          <xdr:nvSpPr>
            <xdr:cNvPr id="21507" name="Option Button 3" hidden="1">
              <a:extLst>
                <a:ext uri="{63B3BB69-23CF-44E3-9099-C40C66FF867C}">
                  <a14:compatExt spid="_x0000_s21507"/>
                </a:ext>
                <a:ext uri="{FF2B5EF4-FFF2-40B4-BE49-F238E27FC236}">
                  <a16:creationId xmlns:a16="http://schemas.microsoft.com/office/drawing/2014/main" id="{00000000-0008-0000-1500-0000035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50292" rIns="0" bIns="5029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Routine finished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119063</xdr:colOff>
          <xdr:row>21</xdr:row>
          <xdr:rowOff>85725</xdr:rowOff>
        </xdr:from>
        <xdr:to>
          <xdr:col>16</xdr:col>
          <xdr:colOff>628650</xdr:colOff>
          <xdr:row>22</xdr:row>
          <xdr:rowOff>157163</xdr:rowOff>
        </xdr:to>
        <xdr:sp macro="" textlink="">
          <xdr:nvSpPr>
            <xdr:cNvPr id="21508" name="Option Button 4" hidden="1">
              <a:extLst>
                <a:ext uri="{63B3BB69-23CF-44E3-9099-C40C66FF867C}">
                  <a14:compatExt spid="_x0000_s21508"/>
                </a:ext>
                <a:ext uri="{FF2B5EF4-FFF2-40B4-BE49-F238E27FC236}">
                  <a16:creationId xmlns:a16="http://schemas.microsoft.com/office/drawing/2014/main" id="{00000000-0008-0000-1500-0000045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50292" rIns="0" bIns="5029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Routine finished</a:t>
              </a:r>
            </a:p>
          </xdr:txBody>
        </xdr:sp>
        <xdr:clientData/>
      </xdr:twoCellAnchor>
    </mc:Choice>
    <mc:Fallback/>
  </mc:AlternateContent>
</xdr:wsDr>
</file>

<file path=xl/drawings/drawing22.xml><?xml version="1.0" encoding="utf-8"?>
<xdr:wsDr xmlns:xdr="http://schemas.openxmlformats.org/drawingml/2006/spreadsheetDrawing" xmlns:a="http://schemas.openxmlformats.org/drawingml/2006/main">
  <xdr:oneCellAnchor>
    <xdr:from>
      <xdr:col>6</xdr:col>
      <xdr:colOff>109440</xdr:colOff>
      <xdr:row>0</xdr:row>
      <xdr:rowOff>35640</xdr:rowOff>
    </xdr:from>
    <xdr:ext cx="826303" cy="1058413"/>
    <xdr:pic>
      <xdr:nvPicPr>
        <xdr:cNvPr id="2" name="Picture 8">
          <a:extLst>
            <a:ext uri="{FF2B5EF4-FFF2-40B4-BE49-F238E27FC236}">
              <a16:creationId xmlns:a16="http://schemas.microsoft.com/office/drawing/2014/main" id="{00000000-0008-0000-1600-000002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5148165" y="35640"/>
          <a:ext cx="826303" cy="1058413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123828</xdr:colOff>
      <xdr:row>0</xdr:row>
      <xdr:rowOff>2383</xdr:rowOff>
    </xdr:from>
    <xdr:ext cx="1031347" cy="1117894"/>
    <xdr:pic>
      <xdr:nvPicPr>
        <xdr:cNvPr id="3" name="Picture 2">
          <a:extLst>
            <a:ext uri="{FF2B5EF4-FFF2-40B4-BE49-F238E27FC236}">
              <a16:creationId xmlns:a16="http://schemas.microsoft.com/office/drawing/2014/main" id="{00000000-0008-0000-1600-000003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3570" t="9769" r="23570" b="33185"/>
        <a:stretch/>
      </xdr:blipFill>
      <xdr:spPr>
        <a:xfrm>
          <a:off x="123828" y="2383"/>
          <a:ext cx="1031347" cy="1117894"/>
        </a:xfrm>
        <a:prstGeom prst="rect">
          <a:avLst/>
        </a:prstGeom>
      </xdr:spPr>
    </xdr:pic>
    <xdr:clientData/>
  </xdr:oneCellAnchor>
  <xdr:twoCellAnchor>
    <xdr:from>
      <xdr:col>17</xdr:col>
      <xdr:colOff>333374</xdr:colOff>
      <xdr:row>1</xdr:row>
      <xdr:rowOff>47626</xdr:rowOff>
    </xdr:from>
    <xdr:to>
      <xdr:col>18</xdr:col>
      <xdr:colOff>529166</xdr:colOff>
      <xdr:row>5</xdr:row>
      <xdr:rowOff>15876</xdr:rowOff>
    </xdr:to>
    <xdr:sp macro="" textlink="">
      <xdr:nvSpPr>
        <xdr:cNvPr id="4" name="Rectangle 3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00000000-0008-0000-1600-000004000000}"/>
            </a:ext>
          </a:extLst>
        </xdr:cNvPr>
        <xdr:cNvSpPr/>
      </xdr:nvSpPr>
      <xdr:spPr>
        <a:xfrm>
          <a:off x="12825412" y="214314"/>
          <a:ext cx="843492" cy="730250"/>
        </a:xfrm>
        <a:prstGeom prst="rect">
          <a:avLst/>
        </a:prstGeom>
        <a:gradFill flip="none" rotWithShape="1">
          <a:gsLst>
            <a:gs pos="0">
              <a:schemeClr val="accent1">
                <a:lumMod val="67000"/>
              </a:schemeClr>
            </a:gs>
            <a:gs pos="48000">
              <a:schemeClr val="accent1">
                <a:lumMod val="97000"/>
                <a:lumOff val="3000"/>
              </a:schemeClr>
            </a:gs>
            <a:gs pos="100000">
              <a:schemeClr val="accent1">
                <a:lumMod val="60000"/>
                <a:lumOff val="40000"/>
              </a:schemeClr>
            </a:gs>
          </a:gsLst>
          <a:lin ang="16200000" scaled="1"/>
          <a:tileRect/>
        </a:gradFill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lang="pt-PT" sz="2000" baseline="0"/>
            <a:t>Main Menu</a:t>
          </a:r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290513</xdr:colOff>
          <xdr:row>7</xdr:row>
          <xdr:rowOff>85725</xdr:rowOff>
        </xdr:from>
        <xdr:to>
          <xdr:col>8</xdr:col>
          <xdr:colOff>0</xdr:colOff>
          <xdr:row>8</xdr:row>
          <xdr:rowOff>157163</xdr:rowOff>
        </xdr:to>
        <xdr:sp macro="" textlink="">
          <xdr:nvSpPr>
            <xdr:cNvPr id="22529" name="Option Button 1" hidden="1">
              <a:extLst>
                <a:ext uri="{63B3BB69-23CF-44E3-9099-C40C66FF867C}">
                  <a14:compatExt spid="_x0000_s22529"/>
                </a:ext>
                <a:ext uri="{FF2B5EF4-FFF2-40B4-BE49-F238E27FC236}">
                  <a16:creationId xmlns:a16="http://schemas.microsoft.com/office/drawing/2014/main" id="{00000000-0008-0000-1600-0000015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50292" rIns="0" bIns="5029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Routine finished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290513</xdr:colOff>
          <xdr:row>21</xdr:row>
          <xdr:rowOff>85725</xdr:rowOff>
        </xdr:from>
        <xdr:to>
          <xdr:col>8</xdr:col>
          <xdr:colOff>0</xdr:colOff>
          <xdr:row>22</xdr:row>
          <xdr:rowOff>157163</xdr:rowOff>
        </xdr:to>
        <xdr:sp macro="" textlink="">
          <xdr:nvSpPr>
            <xdr:cNvPr id="22530" name="Option Button 2" hidden="1">
              <a:extLst>
                <a:ext uri="{63B3BB69-23CF-44E3-9099-C40C66FF867C}">
                  <a14:compatExt spid="_x0000_s22530"/>
                </a:ext>
                <a:ext uri="{FF2B5EF4-FFF2-40B4-BE49-F238E27FC236}">
                  <a16:creationId xmlns:a16="http://schemas.microsoft.com/office/drawing/2014/main" id="{00000000-0008-0000-1600-0000025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50292" rIns="0" bIns="5029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Routine finished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138113</xdr:colOff>
          <xdr:row>7</xdr:row>
          <xdr:rowOff>85725</xdr:rowOff>
        </xdr:from>
        <xdr:to>
          <xdr:col>17</xdr:col>
          <xdr:colOff>0</xdr:colOff>
          <xdr:row>8</xdr:row>
          <xdr:rowOff>157163</xdr:rowOff>
        </xdr:to>
        <xdr:sp macro="" textlink="">
          <xdr:nvSpPr>
            <xdr:cNvPr id="22531" name="Option Button 3" hidden="1">
              <a:extLst>
                <a:ext uri="{63B3BB69-23CF-44E3-9099-C40C66FF867C}">
                  <a14:compatExt spid="_x0000_s22531"/>
                </a:ext>
                <a:ext uri="{FF2B5EF4-FFF2-40B4-BE49-F238E27FC236}">
                  <a16:creationId xmlns:a16="http://schemas.microsoft.com/office/drawing/2014/main" id="{00000000-0008-0000-1600-0000035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50292" rIns="0" bIns="5029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Routine finished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119063</xdr:colOff>
          <xdr:row>21</xdr:row>
          <xdr:rowOff>85725</xdr:rowOff>
        </xdr:from>
        <xdr:to>
          <xdr:col>16</xdr:col>
          <xdr:colOff>628650</xdr:colOff>
          <xdr:row>22</xdr:row>
          <xdr:rowOff>157163</xdr:rowOff>
        </xdr:to>
        <xdr:sp macro="" textlink="">
          <xdr:nvSpPr>
            <xdr:cNvPr id="22532" name="Option Button 4" hidden="1">
              <a:extLst>
                <a:ext uri="{63B3BB69-23CF-44E3-9099-C40C66FF867C}">
                  <a14:compatExt spid="_x0000_s22532"/>
                </a:ext>
                <a:ext uri="{FF2B5EF4-FFF2-40B4-BE49-F238E27FC236}">
                  <a16:creationId xmlns:a16="http://schemas.microsoft.com/office/drawing/2014/main" id="{00000000-0008-0000-1600-0000045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50292" rIns="0" bIns="5029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Routine finished</a:t>
              </a:r>
            </a:p>
          </xdr:txBody>
        </xdr:sp>
        <xdr:clientData/>
      </xdr:twoCellAnchor>
    </mc:Choice>
    <mc:Fallback/>
  </mc:AlternateContent>
</xdr:wsDr>
</file>

<file path=xl/drawings/drawing23.xml><?xml version="1.0" encoding="utf-8"?>
<xdr:wsDr xmlns:xdr="http://schemas.openxmlformats.org/drawingml/2006/spreadsheetDrawing" xmlns:a="http://schemas.openxmlformats.org/drawingml/2006/main">
  <xdr:oneCellAnchor>
    <xdr:from>
      <xdr:col>6</xdr:col>
      <xdr:colOff>109440</xdr:colOff>
      <xdr:row>0</xdr:row>
      <xdr:rowOff>35640</xdr:rowOff>
    </xdr:from>
    <xdr:ext cx="826303" cy="1058413"/>
    <xdr:pic>
      <xdr:nvPicPr>
        <xdr:cNvPr id="2" name="Picture 8">
          <a:extLst>
            <a:ext uri="{FF2B5EF4-FFF2-40B4-BE49-F238E27FC236}">
              <a16:creationId xmlns:a16="http://schemas.microsoft.com/office/drawing/2014/main" id="{00000000-0008-0000-1700-000002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5148165" y="35640"/>
          <a:ext cx="826303" cy="1058413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123828</xdr:colOff>
      <xdr:row>0</xdr:row>
      <xdr:rowOff>2383</xdr:rowOff>
    </xdr:from>
    <xdr:ext cx="1031347" cy="1117894"/>
    <xdr:pic>
      <xdr:nvPicPr>
        <xdr:cNvPr id="3" name="Picture 2">
          <a:extLst>
            <a:ext uri="{FF2B5EF4-FFF2-40B4-BE49-F238E27FC236}">
              <a16:creationId xmlns:a16="http://schemas.microsoft.com/office/drawing/2014/main" id="{00000000-0008-0000-1700-000003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3570" t="9769" r="23570" b="33185"/>
        <a:stretch/>
      </xdr:blipFill>
      <xdr:spPr>
        <a:xfrm>
          <a:off x="123828" y="2383"/>
          <a:ext cx="1031347" cy="1117894"/>
        </a:xfrm>
        <a:prstGeom prst="rect">
          <a:avLst/>
        </a:prstGeom>
      </xdr:spPr>
    </xdr:pic>
    <xdr:clientData/>
  </xdr:oneCellAnchor>
  <xdr:twoCellAnchor>
    <xdr:from>
      <xdr:col>17</xdr:col>
      <xdr:colOff>333374</xdr:colOff>
      <xdr:row>1</xdr:row>
      <xdr:rowOff>47626</xdr:rowOff>
    </xdr:from>
    <xdr:to>
      <xdr:col>18</xdr:col>
      <xdr:colOff>529166</xdr:colOff>
      <xdr:row>5</xdr:row>
      <xdr:rowOff>15876</xdr:rowOff>
    </xdr:to>
    <xdr:sp macro="" textlink="">
      <xdr:nvSpPr>
        <xdr:cNvPr id="4" name="Rectangle 3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00000000-0008-0000-1700-000004000000}"/>
            </a:ext>
          </a:extLst>
        </xdr:cNvPr>
        <xdr:cNvSpPr/>
      </xdr:nvSpPr>
      <xdr:spPr>
        <a:xfrm>
          <a:off x="12825412" y="214314"/>
          <a:ext cx="843492" cy="730250"/>
        </a:xfrm>
        <a:prstGeom prst="rect">
          <a:avLst/>
        </a:prstGeom>
        <a:gradFill flip="none" rotWithShape="1">
          <a:gsLst>
            <a:gs pos="0">
              <a:schemeClr val="accent1">
                <a:lumMod val="67000"/>
              </a:schemeClr>
            </a:gs>
            <a:gs pos="48000">
              <a:schemeClr val="accent1">
                <a:lumMod val="97000"/>
                <a:lumOff val="3000"/>
              </a:schemeClr>
            </a:gs>
            <a:gs pos="100000">
              <a:schemeClr val="accent1">
                <a:lumMod val="60000"/>
                <a:lumOff val="40000"/>
              </a:schemeClr>
            </a:gs>
          </a:gsLst>
          <a:lin ang="16200000" scaled="1"/>
          <a:tileRect/>
        </a:gradFill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lang="pt-PT" sz="2000" baseline="0"/>
            <a:t>Main Menu</a:t>
          </a:r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290513</xdr:colOff>
          <xdr:row>7</xdr:row>
          <xdr:rowOff>85725</xdr:rowOff>
        </xdr:from>
        <xdr:to>
          <xdr:col>8</xdr:col>
          <xdr:colOff>0</xdr:colOff>
          <xdr:row>8</xdr:row>
          <xdr:rowOff>157163</xdr:rowOff>
        </xdr:to>
        <xdr:sp macro="" textlink="">
          <xdr:nvSpPr>
            <xdr:cNvPr id="23553" name="Option Button 1" hidden="1">
              <a:extLst>
                <a:ext uri="{63B3BB69-23CF-44E3-9099-C40C66FF867C}">
                  <a14:compatExt spid="_x0000_s23553"/>
                </a:ext>
                <a:ext uri="{FF2B5EF4-FFF2-40B4-BE49-F238E27FC236}">
                  <a16:creationId xmlns:a16="http://schemas.microsoft.com/office/drawing/2014/main" id="{00000000-0008-0000-1700-0000015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50292" rIns="0" bIns="5029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Routine finished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290513</xdr:colOff>
          <xdr:row>21</xdr:row>
          <xdr:rowOff>85725</xdr:rowOff>
        </xdr:from>
        <xdr:to>
          <xdr:col>8</xdr:col>
          <xdr:colOff>0</xdr:colOff>
          <xdr:row>22</xdr:row>
          <xdr:rowOff>157163</xdr:rowOff>
        </xdr:to>
        <xdr:sp macro="" textlink="">
          <xdr:nvSpPr>
            <xdr:cNvPr id="23554" name="Option Button 2" hidden="1">
              <a:extLst>
                <a:ext uri="{63B3BB69-23CF-44E3-9099-C40C66FF867C}">
                  <a14:compatExt spid="_x0000_s23554"/>
                </a:ext>
                <a:ext uri="{FF2B5EF4-FFF2-40B4-BE49-F238E27FC236}">
                  <a16:creationId xmlns:a16="http://schemas.microsoft.com/office/drawing/2014/main" id="{00000000-0008-0000-1700-0000025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50292" rIns="0" bIns="5029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Routine finished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138113</xdr:colOff>
          <xdr:row>7</xdr:row>
          <xdr:rowOff>85725</xdr:rowOff>
        </xdr:from>
        <xdr:to>
          <xdr:col>17</xdr:col>
          <xdr:colOff>0</xdr:colOff>
          <xdr:row>8</xdr:row>
          <xdr:rowOff>157163</xdr:rowOff>
        </xdr:to>
        <xdr:sp macro="" textlink="">
          <xdr:nvSpPr>
            <xdr:cNvPr id="23555" name="Option Button 3" hidden="1">
              <a:extLst>
                <a:ext uri="{63B3BB69-23CF-44E3-9099-C40C66FF867C}">
                  <a14:compatExt spid="_x0000_s23555"/>
                </a:ext>
                <a:ext uri="{FF2B5EF4-FFF2-40B4-BE49-F238E27FC236}">
                  <a16:creationId xmlns:a16="http://schemas.microsoft.com/office/drawing/2014/main" id="{00000000-0008-0000-1700-0000035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50292" rIns="0" bIns="5029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Routine finished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119063</xdr:colOff>
          <xdr:row>21</xdr:row>
          <xdr:rowOff>85725</xdr:rowOff>
        </xdr:from>
        <xdr:to>
          <xdr:col>16</xdr:col>
          <xdr:colOff>628650</xdr:colOff>
          <xdr:row>22</xdr:row>
          <xdr:rowOff>157163</xdr:rowOff>
        </xdr:to>
        <xdr:sp macro="" textlink="">
          <xdr:nvSpPr>
            <xdr:cNvPr id="23556" name="Option Button 4" hidden="1">
              <a:extLst>
                <a:ext uri="{63B3BB69-23CF-44E3-9099-C40C66FF867C}">
                  <a14:compatExt spid="_x0000_s23556"/>
                </a:ext>
                <a:ext uri="{FF2B5EF4-FFF2-40B4-BE49-F238E27FC236}">
                  <a16:creationId xmlns:a16="http://schemas.microsoft.com/office/drawing/2014/main" id="{00000000-0008-0000-1700-0000045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50292" rIns="0" bIns="5029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Routine finished</a:t>
              </a:r>
            </a:p>
          </xdr:txBody>
        </xdr:sp>
        <xdr:clientData/>
      </xdr:twoCellAnchor>
    </mc:Choice>
    <mc:Fallback/>
  </mc:AlternateContent>
</xdr:wsDr>
</file>

<file path=xl/drawings/drawing24.xml><?xml version="1.0" encoding="utf-8"?>
<xdr:wsDr xmlns:xdr="http://schemas.openxmlformats.org/drawingml/2006/spreadsheetDrawing" xmlns:a="http://schemas.openxmlformats.org/drawingml/2006/main">
  <xdr:oneCellAnchor>
    <xdr:from>
      <xdr:col>6</xdr:col>
      <xdr:colOff>109440</xdr:colOff>
      <xdr:row>0</xdr:row>
      <xdr:rowOff>35640</xdr:rowOff>
    </xdr:from>
    <xdr:ext cx="826303" cy="1058413"/>
    <xdr:pic>
      <xdr:nvPicPr>
        <xdr:cNvPr id="2" name="Picture 8">
          <a:extLst>
            <a:ext uri="{FF2B5EF4-FFF2-40B4-BE49-F238E27FC236}">
              <a16:creationId xmlns:a16="http://schemas.microsoft.com/office/drawing/2014/main" id="{00000000-0008-0000-1800-000002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5148165" y="35640"/>
          <a:ext cx="826303" cy="1058413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123828</xdr:colOff>
      <xdr:row>0</xdr:row>
      <xdr:rowOff>2383</xdr:rowOff>
    </xdr:from>
    <xdr:ext cx="1031347" cy="1117894"/>
    <xdr:pic>
      <xdr:nvPicPr>
        <xdr:cNvPr id="3" name="Picture 2">
          <a:extLst>
            <a:ext uri="{FF2B5EF4-FFF2-40B4-BE49-F238E27FC236}">
              <a16:creationId xmlns:a16="http://schemas.microsoft.com/office/drawing/2014/main" id="{00000000-0008-0000-1800-000003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3570" t="9769" r="23570" b="33185"/>
        <a:stretch/>
      </xdr:blipFill>
      <xdr:spPr>
        <a:xfrm>
          <a:off x="123828" y="2383"/>
          <a:ext cx="1031347" cy="1117894"/>
        </a:xfrm>
        <a:prstGeom prst="rect">
          <a:avLst/>
        </a:prstGeom>
      </xdr:spPr>
    </xdr:pic>
    <xdr:clientData/>
  </xdr:oneCellAnchor>
  <xdr:twoCellAnchor>
    <xdr:from>
      <xdr:col>17</xdr:col>
      <xdr:colOff>333374</xdr:colOff>
      <xdr:row>1</xdr:row>
      <xdr:rowOff>47626</xdr:rowOff>
    </xdr:from>
    <xdr:to>
      <xdr:col>18</xdr:col>
      <xdr:colOff>529166</xdr:colOff>
      <xdr:row>5</xdr:row>
      <xdr:rowOff>15876</xdr:rowOff>
    </xdr:to>
    <xdr:sp macro="" textlink="">
      <xdr:nvSpPr>
        <xdr:cNvPr id="4" name="Rectangle 3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00000000-0008-0000-1800-000004000000}"/>
            </a:ext>
          </a:extLst>
        </xdr:cNvPr>
        <xdr:cNvSpPr/>
      </xdr:nvSpPr>
      <xdr:spPr>
        <a:xfrm>
          <a:off x="12825412" y="214314"/>
          <a:ext cx="843492" cy="730250"/>
        </a:xfrm>
        <a:prstGeom prst="rect">
          <a:avLst/>
        </a:prstGeom>
        <a:gradFill flip="none" rotWithShape="1">
          <a:gsLst>
            <a:gs pos="0">
              <a:schemeClr val="accent1">
                <a:lumMod val="67000"/>
              </a:schemeClr>
            </a:gs>
            <a:gs pos="48000">
              <a:schemeClr val="accent1">
                <a:lumMod val="97000"/>
                <a:lumOff val="3000"/>
              </a:schemeClr>
            </a:gs>
            <a:gs pos="100000">
              <a:schemeClr val="accent1">
                <a:lumMod val="60000"/>
                <a:lumOff val="40000"/>
              </a:schemeClr>
            </a:gs>
          </a:gsLst>
          <a:lin ang="16200000" scaled="1"/>
          <a:tileRect/>
        </a:gradFill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lang="pt-PT" sz="2000" baseline="0"/>
            <a:t>Main Menu</a:t>
          </a:r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290513</xdr:colOff>
          <xdr:row>7</xdr:row>
          <xdr:rowOff>85725</xdr:rowOff>
        </xdr:from>
        <xdr:to>
          <xdr:col>8</xdr:col>
          <xdr:colOff>0</xdr:colOff>
          <xdr:row>8</xdr:row>
          <xdr:rowOff>157163</xdr:rowOff>
        </xdr:to>
        <xdr:sp macro="" textlink="">
          <xdr:nvSpPr>
            <xdr:cNvPr id="24577" name="Option Button 1" hidden="1">
              <a:extLst>
                <a:ext uri="{63B3BB69-23CF-44E3-9099-C40C66FF867C}">
                  <a14:compatExt spid="_x0000_s24577"/>
                </a:ext>
                <a:ext uri="{FF2B5EF4-FFF2-40B4-BE49-F238E27FC236}">
                  <a16:creationId xmlns:a16="http://schemas.microsoft.com/office/drawing/2014/main" id="{00000000-0008-0000-1800-0000016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50292" rIns="0" bIns="5029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Routine finished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290513</xdr:colOff>
          <xdr:row>21</xdr:row>
          <xdr:rowOff>85725</xdr:rowOff>
        </xdr:from>
        <xdr:to>
          <xdr:col>8</xdr:col>
          <xdr:colOff>0</xdr:colOff>
          <xdr:row>22</xdr:row>
          <xdr:rowOff>157163</xdr:rowOff>
        </xdr:to>
        <xdr:sp macro="" textlink="">
          <xdr:nvSpPr>
            <xdr:cNvPr id="24578" name="Option Button 2" hidden="1">
              <a:extLst>
                <a:ext uri="{63B3BB69-23CF-44E3-9099-C40C66FF867C}">
                  <a14:compatExt spid="_x0000_s24578"/>
                </a:ext>
                <a:ext uri="{FF2B5EF4-FFF2-40B4-BE49-F238E27FC236}">
                  <a16:creationId xmlns:a16="http://schemas.microsoft.com/office/drawing/2014/main" id="{00000000-0008-0000-1800-0000026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50292" rIns="0" bIns="5029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Routine finished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138113</xdr:colOff>
          <xdr:row>7</xdr:row>
          <xdr:rowOff>85725</xdr:rowOff>
        </xdr:from>
        <xdr:to>
          <xdr:col>17</xdr:col>
          <xdr:colOff>0</xdr:colOff>
          <xdr:row>8</xdr:row>
          <xdr:rowOff>157163</xdr:rowOff>
        </xdr:to>
        <xdr:sp macro="" textlink="">
          <xdr:nvSpPr>
            <xdr:cNvPr id="24579" name="Option Button 3" hidden="1">
              <a:extLst>
                <a:ext uri="{63B3BB69-23CF-44E3-9099-C40C66FF867C}">
                  <a14:compatExt spid="_x0000_s24579"/>
                </a:ext>
                <a:ext uri="{FF2B5EF4-FFF2-40B4-BE49-F238E27FC236}">
                  <a16:creationId xmlns:a16="http://schemas.microsoft.com/office/drawing/2014/main" id="{00000000-0008-0000-1800-0000036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50292" rIns="0" bIns="5029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Routine finished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119063</xdr:colOff>
          <xdr:row>21</xdr:row>
          <xdr:rowOff>85725</xdr:rowOff>
        </xdr:from>
        <xdr:to>
          <xdr:col>16</xdr:col>
          <xdr:colOff>628650</xdr:colOff>
          <xdr:row>22</xdr:row>
          <xdr:rowOff>157163</xdr:rowOff>
        </xdr:to>
        <xdr:sp macro="" textlink="">
          <xdr:nvSpPr>
            <xdr:cNvPr id="24580" name="Option Button 4" hidden="1">
              <a:extLst>
                <a:ext uri="{63B3BB69-23CF-44E3-9099-C40C66FF867C}">
                  <a14:compatExt spid="_x0000_s24580"/>
                </a:ext>
                <a:ext uri="{FF2B5EF4-FFF2-40B4-BE49-F238E27FC236}">
                  <a16:creationId xmlns:a16="http://schemas.microsoft.com/office/drawing/2014/main" id="{00000000-0008-0000-1800-0000046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50292" rIns="0" bIns="5029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Routine finished</a:t>
              </a:r>
            </a:p>
          </xdr:txBody>
        </xdr:sp>
        <xdr:clientData/>
      </xdr:twoCellAnchor>
    </mc:Choice>
    <mc:Fallback/>
  </mc:AlternateContent>
</xdr:wsDr>
</file>

<file path=xl/drawings/drawing25.xml><?xml version="1.0" encoding="utf-8"?>
<xdr:wsDr xmlns:xdr="http://schemas.openxmlformats.org/drawingml/2006/spreadsheetDrawing" xmlns:a="http://schemas.openxmlformats.org/drawingml/2006/main">
  <xdr:oneCellAnchor>
    <xdr:from>
      <xdr:col>6</xdr:col>
      <xdr:colOff>109440</xdr:colOff>
      <xdr:row>0</xdr:row>
      <xdr:rowOff>35640</xdr:rowOff>
    </xdr:from>
    <xdr:ext cx="826303" cy="1058413"/>
    <xdr:pic>
      <xdr:nvPicPr>
        <xdr:cNvPr id="2" name="Picture 8">
          <a:extLst>
            <a:ext uri="{FF2B5EF4-FFF2-40B4-BE49-F238E27FC236}">
              <a16:creationId xmlns:a16="http://schemas.microsoft.com/office/drawing/2014/main" id="{00000000-0008-0000-1900-000002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5148165" y="35640"/>
          <a:ext cx="826303" cy="1058413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123828</xdr:colOff>
      <xdr:row>0</xdr:row>
      <xdr:rowOff>2383</xdr:rowOff>
    </xdr:from>
    <xdr:ext cx="1031347" cy="1117894"/>
    <xdr:pic>
      <xdr:nvPicPr>
        <xdr:cNvPr id="3" name="Picture 2">
          <a:extLst>
            <a:ext uri="{FF2B5EF4-FFF2-40B4-BE49-F238E27FC236}">
              <a16:creationId xmlns:a16="http://schemas.microsoft.com/office/drawing/2014/main" id="{00000000-0008-0000-1900-000003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3570" t="9769" r="23570" b="33185"/>
        <a:stretch/>
      </xdr:blipFill>
      <xdr:spPr>
        <a:xfrm>
          <a:off x="123828" y="2383"/>
          <a:ext cx="1031347" cy="1117894"/>
        </a:xfrm>
        <a:prstGeom prst="rect">
          <a:avLst/>
        </a:prstGeom>
      </xdr:spPr>
    </xdr:pic>
    <xdr:clientData/>
  </xdr:oneCellAnchor>
  <xdr:twoCellAnchor>
    <xdr:from>
      <xdr:col>17</xdr:col>
      <xdr:colOff>333374</xdr:colOff>
      <xdr:row>1</xdr:row>
      <xdr:rowOff>47626</xdr:rowOff>
    </xdr:from>
    <xdr:to>
      <xdr:col>18</xdr:col>
      <xdr:colOff>529166</xdr:colOff>
      <xdr:row>5</xdr:row>
      <xdr:rowOff>15876</xdr:rowOff>
    </xdr:to>
    <xdr:sp macro="" textlink="">
      <xdr:nvSpPr>
        <xdr:cNvPr id="4" name="Rectangle 3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00000000-0008-0000-1900-000004000000}"/>
            </a:ext>
          </a:extLst>
        </xdr:cNvPr>
        <xdr:cNvSpPr/>
      </xdr:nvSpPr>
      <xdr:spPr>
        <a:xfrm>
          <a:off x="12825412" y="214314"/>
          <a:ext cx="843492" cy="730250"/>
        </a:xfrm>
        <a:prstGeom prst="rect">
          <a:avLst/>
        </a:prstGeom>
        <a:gradFill flip="none" rotWithShape="1">
          <a:gsLst>
            <a:gs pos="0">
              <a:schemeClr val="accent1">
                <a:lumMod val="67000"/>
              </a:schemeClr>
            </a:gs>
            <a:gs pos="48000">
              <a:schemeClr val="accent1">
                <a:lumMod val="97000"/>
                <a:lumOff val="3000"/>
              </a:schemeClr>
            </a:gs>
            <a:gs pos="100000">
              <a:schemeClr val="accent1">
                <a:lumMod val="60000"/>
                <a:lumOff val="40000"/>
              </a:schemeClr>
            </a:gs>
          </a:gsLst>
          <a:lin ang="16200000" scaled="1"/>
          <a:tileRect/>
        </a:gradFill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lang="pt-PT" sz="2000" baseline="0"/>
            <a:t>Main Menu</a:t>
          </a:r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290513</xdr:colOff>
          <xdr:row>7</xdr:row>
          <xdr:rowOff>85725</xdr:rowOff>
        </xdr:from>
        <xdr:to>
          <xdr:col>8</xdr:col>
          <xdr:colOff>0</xdr:colOff>
          <xdr:row>8</xdr:row>
          <xdr:rowOff>157163</xdr:rowOff>
        </xdr:to>
        <xdr:sp macro="" textlink="">
          <xdr:nvSpPr>
            <xdr:cNvPr id="25601" name="Option Button 1" hidden="1">
              <a:extLst>
                <a:ext uri="{63B3BB69-23CF-44E3-9099-C40C66FF867C}">
                  <a14:compatExt spid="_x0000_s25601"/>
                </a:ext>
                <a:ext uri="{FF2B5EF4-FFF2-40B4-BE49-F238E27FC236}">
                  <a16:creationId xmlns:a16="http://schemas.microsoft.com/office/drawing/2014/main" id="{00000000-0008-0000-1900-0000016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50292" rIns="0" bIns="5029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Routine finished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290513</xdr:colOff>
          <xdr:row>21</xdr:row>
          <xdr:rowOff>85725</xdr:rowOff>
        </xdr:from>
        <xdr:to>
          <xdr:col>8</xdr:col>
          <xdr:colOff>0</xdr:colOff>
          <xdr:row>22</xdr:row>
          <xdr:rowOff>157163</xdr:rowOff>
        </xdr:to>
        <xdr:sp macro="" textlink="">
          <xdr:nvSpPr>
            <xdr:cNvPr id="25602" name="Option Button 2" hidden="1">
              <a:extLst>
                <a:ext uri="{63B3BB69-23CF-44E3-9099-C40C66FF867C}">
                  <a14:compatExt spid="_x0000_s25602"/>
                </a:ext>
                <a:ext uri="{FF2B5EF4-FFF2-40B4-BE49-F238E27FC236}">
                  <a16:creationId xmlns:a16="http://schemas.microsoft.com/office/drawing/2014/main" id="{00000000-0008-0000-1900-0000026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50292" rIns="0" bIns="5029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Routine finished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138113</xdr:colOff>
          <xdr:row>7</xdr:row>
          <xdr:rowOff>85725</xdr:rowOff>
        </xdr:from>
        <xdr:to>
          <xdr:col>17</xdr:col>
          <xdr:colOff>0</xdr:colOff>
          <xdr:row>8</xdr:row>
          <xdr:rowOff>157163</xdr:rowOff>
        </xdr:to>
        <xdr:sp macro="" textlink="">
          <xdr:nvSpPr>
            <xdr:cNvPr id="25603" name="Option Button 3" hidden="1">
              <a:extLst>
                <a:ext uri="{63B3BB69-23CF-44E3-9099-C40C66FF867C}">
                  <a14:compatExt spid="_x0000_s25603"/>
                </a:ext>
                <a:ext uri="{FF2B5EF4-FFF2-40B4-BE49-F238E27FC236}">
                  <a16:creationId xmlns:a16="http://schemas.microsoft.com/office/drawing/2014/main" id="{00000000-0008-0000-1900-0000036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50292" rIns="0" bIns="5029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Routine finished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119063</xdr:colOff>
          <xdr:row>21</xdr:row>
          <xdr:rowOff>85725</xdr:rowOff>
        </xdr:from>
        <xdr:to>
          <xdr:col>16</xdr:col>
          <xdr:colOff>628650</xdr:colOff>
          <xdr:row>22</xdr:row>
          <xdr:rowOff>157163</xdr:rowOff>
        </xdr:to>
        <xdr:sp macro="" textlink="">
          <xdr:nvSpPr>
            <xdr:cNvPr id="25604" name="Option Button 4" hidden="1">
              <a:extLst>
                <a:ext uri="{63B3BB69-23CF-44E3-9099-C40C66FF867C}">
                  <a14:compatExt spid="_x0000_s25604"/>
                </a:ext>
                <a:ext uri="{FF2B5EF4-FFF2-40B4-BE49-F238E27FC236}">
                  <a16:creationId xmlns:a16="http://schemas.microsoft.com/office/drawing/2014/main" id="{00000000-0008-0000-1900-0000046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50292" rIns="0" bIns="5029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Routine finished</a:t>
              </a:r>
            </a:p>
          </xdr:txBody>
        </xdr:sp>
        <xdr:clientData/>
      </xdr:twoCellAnchor>
    </mc:Choice>
    <mc:Fallback/>
  </mc:AlternateContent>
</xdr:wsDr>
</file>

<file path=xl/drawings/drawing26.xml><?xml version="1.0" encoding="utf-8"?>
<xdr:wsDr xmlns:xdr="http://schemas.openxmlformats.org/drawingml/2006/spreadsheetDrawing" xmlns:a="http://schemas.openxmlformats.org/drawingml/2006/main">
  <xdr:oneCellAnchor>
    <xdr:from>
      <xdr:col>6</xdr:col>
      <xdr:colOff>109440</xdr:colOff>
      <xdr:row>0</xdr:row>
      <xdr:rowOff>35640</xdr:rowOff>
    </xdr:from>
    <xdr:ext cx="826303" cy="1058413"/>
    <xdr:pic>
      <xdr:nvPicPr>
        <xdr:cNvPr id="2" name="Picture 8">
          <a:extLst>
            <a:ext uri="{FF2B5EF4-FFF2-40B4-BE49-F238E27FC236}">
              <a16:creationId xmlns:a16="http://schemas.microsoft.com/office/drawing/2014/main" id="{00000000-0008-0000-1A00-000002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5148165" y="35640"/>
          <a:ext cx="826303" cy="1058413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123828</xdr:colOff>
      <xdr:row>0</xdr:row>
      <xdr:rowOff>2383</xdr:rowOff>
    </xdr:from>
    <xdr:ext cx="1031347" cy="1117894"/>
    <xdr:pic>
      <xdr:nvPicPr>
        <xdr:cNvPr id="3" name="Picture 2">
          <a:extLst>
            <a:ext uri="{FF2B5EF4-FFF2-40B4-BE49-F238E27FC236}">
              <a16:creationId xmlns:a16="http://schemas.microsoft.com/office/drawing/2014/main" id="{00000000-0008-0000-1A00-000003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3570" t="9769" r="23570" b="33185"/>
        <a:stretch/>
      </xdr:blipFill>
      <xdr:spPr>
        <a:xfrm>
          <a:off x="123828" y="2383"/>
          <a:ext cx="1031347" cy="1117894"/>
        </a:xfrm>
        <a:prstGeom prst="rect">
          <a:avLst/>
        </a:prstGeom>
      </xdr:spPr>
    </xdr:pic>
    <xdr:clientData/>
  </xdr:oneCellAnchor>
  <xdr:twoCellAnchor>
    <xdr:from>
      <xdr:col>17</xdr:col>
      <xdr:colOff>333374</xdr:colOff>
      <xdr:row>1</xdr:row>
      <xdr:rowOff>47626</xdr:rowOff>
    </xdr:from>
    <xdr:to>
      <xdr:col>18</xdr:col>
      <xdr:colOff>529166</xdr:colOff>
      <xdr:row>5</xdr:row>
      <xdr:rowOff>15876</xdr:rowOff>
    </xdr:to>
    <xdr:sp macro="" textlink="">
      <xdr:nvSpPr>
        <xdr:cNvPr id="4" name="Rectangle 3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00000000-0008-0000-1A00-000004000000}"/>
            </a:ext>
          </a:extLst>
        </xdr:cNvPr>
        <xdr:cNvSpPr/>
      </xdr:nvSpPr>
      <xdr:spPr>
        <a:xfrm>
          <a:off x="12825412" y="214314"/>
          <a:ext cx="843492" cy="730250"/>
        </a:xfrm>
        <a:prstGeom prst="rect">
          <a:avLst/>
        </a:prstGeom>
        <a:gradFill flip="none" rotWithShape="1">
          <a:gsLst>
            <a:gs pos="0">
              <a:schemeClr val="accent1">
                <a:lumMod val="67000"/>
              </a:schemeClr>
            </a:gs>
            <a:gs pos="48000">
              <a:schemeClr val="accent1">
                <a:lumMod val="97000"/>
                <a:lumOff val="3000"/>
              </a:schemeClr>
            </a:gs>
            <a:gs pos="100000">
              <a:schemeClr val="accent1">
                <a:lumMod val="60000"/>
                <a:lumOff val="40000"/>
              </a:schemeClr>
            </a:gs>
          </a:gsLst>
          <a:lin ang="16200000" scaled="1"/>
          <a:tileRect/>
        </a:gradFill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lang="pt-PT" sz="2000" baseline="0"/>
            <a:t>Main Menu</a:t>
          </a:r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290513</xdr:colOff>
          <xdr:row>7</xdr:row>
          <xdr:rowOff>85725</xdr:rowOff>
        </xdr:from>
        <xdr:to>
          <xdr:col>8</xdr:col>
          <xdr:colOff>0</xdr:colOff>
          <xdr:row>8</xdr:row>
          <xdr:rowOff>157163</xdr:rowOff>
        </xdr:to>
        <xdr:sp macro="" textlink="">
          <xdr:nvSpPr>
            <xdr:cNvPr id="26625" name="Option Button 1" hidden="1">
              <a:extLst>
                <a:ext uri="{63B3BB69-23CF-44E3-9099-C40C66FF867C}">
                  <a14:compatExt spid="_x0000_s26625"/>
                </a:ext>
                <a:ext uri="{FF2B5EF4-FFF2-40B4-BE49-F238E27FC236}">
                  <a16:creationId xmlns:a16="http://schemas.microsoft.com/office/drawing/2014/main" id="{00000000-0008-0000-1A00-0000016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50292" rIns="0" bIns="5029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Routine finished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290513</xdr:colOff>
          <xdr:row>21</xdr:row>
          <xdr:rowOff>85725</xdr:rowOff>
        </xdr:from>
        <xdr:to>
          <xdr:col>8</xdr:col>
          <xdr:colOff>0</xdr:colOff>
          <xdr:row>22</xdr:row>
          <xdr:rowOff>157163</xdr:rowOff>
        </xdr:to>
        <xdr:sp macro="" textlink="">
          <xdr:nvSpPr>
            <xdr:cNvPr id="26626" name="Option Button 2" hidden="1">
              <a:extLst>
                <a:ext uri="{63B3BB69-23CF-44E3-9099-C40C66FF867C}">
                  <a14:compatExt spid="_x0000_s26626"/>
                </a:ext>
                <a:ext uri="{FF2B5EF4-FFF2-40B4-BE49-F238E27FC236}">
                  <a16:creationId xmlns:a16="http://schemas.microsoft.com/office/drawing/2014/main" id="{00000000-0008-0000-1A00-0000026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50292" rIns="0" bIns="5029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Routine finished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138113</xdr:colOff>
          <xdr:row>7</xdr:row>
          <xdr:rowOff>85725</xdr:rowOff>
        </xdr:from>
        <xdr:to>
          <xdr:col>17</xdr:col>
          <xdr:colOff>0</xdr:colOff>
          <xdr:row>8</xdr:row>
          <xdr:rowOff>157163</xdr:rowOff>
        </xdr:to>
        <xdr:sp macro="" textlink="">
          <xdr:nvSpPr>
            <xdr:cNvPr id="26627" name="Option Button 3" hidden="1">
              <a:extLst>
                <a:ext uri="{63B3BB69-23CF-44E3-9099-C40C66FF867C}">
                  <a14:compatExt spid="_x0000_s26627"/>
                </a:ext>
                <a:ext uri="{FF2B5EF4-FFF2-40B4-BE49-F238E27FC236}">
                  <a16:creationId xmlns:a16="http://schemas.microsoft.com/office/drawing/2014/main" id="{00000000-0008-0000-1A00-0000036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50292" rIns="0" bIns="5029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Routine finished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119063</xdr:colOff>
          <xdr:row>21</xdr:row>
          <xdr:rowOff>85725</xdr:rowOff>
        </xdr:from>
        <xdr:to>
          <xdr:col>16</xdr:col>
          <xdr:colOff>628650</xdr:colOff>
          <xdr:row>22</xdr:row>
          <xdr:rowOff>157163</xdr:rowOff>
        </xdr:to>
        <xdr:sp macro="" textlink="">
          <xdr:nvSpPr>
            <xdr:cNvPr id="26628" name="Option Button 4" hidden="1">
              <a:extLst>
                <a:ext uri="{63B3BB69-23CF-44E3-9099-C40C66FF867C}">
                  <a14:compatExt spid="_x0000_s26628"/>
                </a:ext>
                <a:ext uri="{FF2B5EF4-FFF2-40B4-BE49-F238E27FC236}">
                  <a16:creationId xmlns:a16="http://schemas.microsoft.com/office/drawing/2014/main" id="{00000000-0008-0000-1A00-0000046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50292" rIns="0" bIns="5029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Routine finished</a:t>
              </a:r>
            </a:p>
          </xdr:txBody>
        </xdr:sp>
        <xdr:clientData/>
      </xdr:twoCellAnchor>
    </mc:Choice>
    <mc:Fallback/>
  </mc:AlternateContent>
</xdr:wsDr>
</file>

<file path=xl/drawings/drawing27.xml><?xml version="1.0" encoding="utf-8"?>
<xdr:wsDr xmlns:xdr="http://schemas.openxmlformats.org/drawingml/2006/spreadsheetDrawing" xmlns:a="http://schemas.openxmlformats.org/drawingml/2006/main">
  <xdr:oneCellAnchor>
    <xdr:from>
      <xdr:col>6</xdr:col>
      <xdr:colOff>109440</xdr:colOff>
      <xdr:row>0</xdr:row>
      <xdr:rowOff>35640</xdr:rowOff>
    </xdr:from>
    <xdr:ext cx="826303" cy="1058413"/>
    <xdr:pic>
      <xdr:nvPicPr>
        <xdr:cNvPr id="2" name="Picture 8">
          <a:extLst>
            <a:ext uri="{FF2B5EF4-FFF2-40B4-BE49-F238E27FC236}">
              <a16:creationId xmlns:a16="http://schemas.microsoft.com/office/drawing/2014/main" id="{00000000-0008-0000-1B00-000002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5148165" y="35640"/>
          <a:ext cx="826303" cy="1058413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123828</xdr:colOff>
      <xdr:row>0</xdr:row>
      <xdr:rowOff>2383</xdr:rowOff>
    </xdr:from>
    <xdr:ext cx="1031347" cy="1117894"/>
    <xdr:pic>
      <xdr:nvPicPr>
        <xdr:cNvPr id="3" name="Picture 2">
          <a:extLst>
            <a:ext uri="{FF2B5EF4-FFF2-40B4-BE49-F238E27FC236}">
              <a16:creationId xmlns:a16="http://schemas.microsoft.com/office/drawing/2014/main" id="{00000000-0008-0000-1B00-000003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3570" t="9769" r="23570" b="33185"/>
        <a:stretch/>
      </xdr:blipFill>
      <xdr:spPr>
        <a:xfrm>
          <a:off x="123828" y="2383"/>
          <a:ext cx="1031347" cy="1117894"/>
        </a:xfrm>
        <a:prstGeom prst="rect">
          <a:avLst/>
        </a:prstGeom>
      </xdr:spPr>
    </xdr:pic>
    <xdr:clientData/>
  </xdr:oneCellAnchor>
  <xdr:twoCellAnchor>
    <xdr:from>
      <xdr:col>17</xdr:col>
      <xdr:colOff>333374</xdr:colOff>
      <xdr:row>1</xdr:row>
      <xdr:rowOff>47626</xdr:rowOff>
    </xdr:from>
    <xdr:to>
      <xdr:col>18</xdr:col>
      <xdr:colOff>529166</xdr:colOff>
      <xdr:row>5</xdr:row>
      <xdr:rowOff>15876</xdr:rowOff>
    </xdr:to>
    <xdr:sp macro="" textlink="">
      <xdr:nvSpPr>
        <xdr:cNvPr id="4" name="Rectangle 3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00000000-0008-0000-1B00-000004000000}"/>
            </a:ext>
          </a:extLst>
        </xdr:cNvPr>
        <xdr:cNvSpPr/>
      </xdr:nvSpPr>
      <xdr:spPr>
        <a:xfrm>
          <a:off x="12825412" y="214314"/>
          <a:ext cx="843492" cy="730250"/>
        </a:xfrm>
        <a:prstGeom prst="rect">
          <a:avLst/>
        </a:prstGeom>
        <a:gradFill flip="none" rotWithShape="1">
          <a:gsLst>
            <a:gs pos="0">
              <a:schemeClr val="accent1">
                <a:lumMod val="67000"/>
              </a:schemeClr>
            </a:gs>
            <a:gs pos="48000">
              <a:schemeClr val="accent1">
                <a:lumMod val="97000"/>
                <a:lumOff val="3000"/>
              </a:schemeClr>
            </a:gs>
            <a:gs pos="100000">
              <a:schemeClr val="accent1">
                <a:lumMod val="60000"/>
                <a:lumOff val="40000"/>
              </a:schemeClr>
            </a:gs>
          </a:gsLst>
          <a:lin ang="16200000" scaled="1"/>
          <a:tileRect/>
        </a:gradFill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lang="pt-PT" sz="2000" baseline="0"/>
            <a:t>Main Menu</a:t>
          </a:r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290513</xdr:colOff>
          <xdr:row>7</xdr:row>
          <xdr:rowOff>85725</xdr:rowOff>
        </xdr:from>
        <xdr:to>
          <xdr:col>8</xdr:col>
          <xdr:colOff>0</xdr:colOff>
          <xdr:row>8</xdr:row>
          <xdr:rowOff>157163</xdr:rowOff>
        </xdr:to>
        <xdr:sp macro="" textlink="">
          <xdr:nvSpPr>
            <xdr:cNvPr id="27649" name="Option Button 1" hidden="1">
              <a:extLst>
                <a:ext uri="{63B3BB69-23CF-44E3-9099-C40C66FF867C}">
                  <a14:compatExt spid="_x0000_s27649"/>
                </a:ext>
                <a:ext uri="{FF2B5EF4-FFF2-40B4-BE49-F238E27FC236}">
                  <a16:creationId xmlns:a16="http://schemas.microsoft.com/office/drawing/2014/main" id="{00000000-0008-0000-1B00-0000016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50292" rIns="0" bIns="5029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Routine finished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290513</xdr:colOff>
          <xdr:row>21</xdr:row>
          <xdr:rowOff>85725</xdr:rowOff>
        </xdr:from>
        <xdr:to>
          <xdr:col>8</xdr:col>
          <xdr:colOff>0</xdr:colOff>
          <xdr:row>22</xdr:row>
          <xdr:rowOff>157163</xdr:rowOff>
        </xdr:to>
        <xdr:sp macro="" textlink="">
          <xdr:nvSpPr>
            <xdr:cNvPr id="27650" name="Option Button 2" hidden="1">
              <a:extLst>
                <a:ext uri="{63B3BB69-23CF-44E3-9099-C40C66FF867C}">
                  <a14:compatExt spid="_x0000_s27650"/>
                </a:ext>
                <a:ext uri="{FF2B5EF4-FFF2-40B4-BE49-F238E27FC236}">
                  <a16:creationId xmlns:a16="http://schemas.microsoft.com/office/drawing/2014/main" id="{00000000-0008-0000-1B00-0000026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50292" rIns="0" bIns="5029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Routine finished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138113</xdr:colOff>
          <xdr:row>7</xdr:row>
          <xdr:rowOff>85725</xdr:rowOff>
        </xdr:from>
        <xdr:to>
          <xdr:col>17</xdr:col>
          <xdr:colOff>0</xdr:colOff>
          <xdr:row>8</xdr:row>
          <xdr:rowOff>157163</xdr:rowOff>
        </xdr:to>
        <xdr:sp macro="" textlink="">
          <xdr:nvSpPr>
            <xdr:cNvPr id="27651" name="Option Button 3" hidden="1">
              <a:extLst>
                <a:ext uri="{63B3BB69-23CF-44E3-9099-C40C66FF867C}">
                  <a14:compatExt spid="_x0000_s27651"/>
                </a:ext>
                <a:ext uri="{FF2B5EF4-FFF2-40B4-BE49-F238E27FC236}">
                  <a16:creationId xmlns:a16="http://schemas.microsoft.com/office/drawing/2014/main" id="{00000000-0008-0000-1B00-0000036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50292" rIns="0" bIns="5029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Routine finished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119063</xdr:colOff>
          <xdr:row>21</xdr:row>
          <xdr:rowOff>85725</xdr:rowOff>
        </xdr:from>
        <xdr:to>
          <xdr:col>16</xdr:col>
          <xdr:colOff>628650</xdr:colOff>
          <xdr:row>22</xdr:row>
          <xdr:rowOff>157163</xdr:rowOff>
        </xdr:to>
        <xdr:sp macro="" textlink="">
          <xdr:nvSpPr>
            <xdr:cNvPr id="27652" name="Option Button 4" hidden="1">
              <a:extLst>
                <a:ext uri="{63B3BB69-23CF-44E3-9099-C40C66FF867C}">
                  <a14:compatExt spid="_x0000_s27652"/>
                </a:ext>
                <a:ext uri="{FF2B5EF4-FFF2-40B4-BE49-F238E27FC236}">
                  <a16:creationId xmlns:a16="http://schemas.microsoft.com/office/drawing/2014/main" id="{00000000-0008-0000-1B00-0000046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50292" rIns="0" bIns="5029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Routine finished</a:t>
              </a:r>
            </a:p>
          </xdr:txBody>
        </xdr:sp>
        <xdr:clientData/>
      </xdr:twoCellAnchor>
    </mc:Choice>
    <mc:Fallback/>
  </mc:AlternateContent>
</xdr:wsDr>
</file>

<file path=xl/drawings/drawing28.xml><?xml version="1.0" encoding="utf-8"?>
<xdr:wsDr xmlns:xdr="http://schemas.openxmlformats.org/drawingml/2006/spreadsheetDrawing" xmlns:a="http://schemas.openxmlformats.org/drawingml/2006/main">
  <xdr:oneCellAnchor>
    <xdr:from>
      <xdr:col>6</xdr:col>
      <xdr:colOff>109440</xdr:colOff>
      <xdr:row>0</xdr:row>
      <xdr:rowOff>35640</xdr:rowOff>
    </xdr:from>
    <xdr:ext cx="826303" cy="1058413"/>
    <xdr:pic>
      <xdr:nvPicPr>
        <xdr:cNvPr id="2" name="Picture 8">
          <a:extLst>
            <a:ext uri="{FF2B5EF4-FFF2-40B4-BE49-F238E27FC236}">
              <a16:creationId xmlns:a16="http://schemas.microsoft.com/office/drawing/2014/main" id="{00000000-0008-0000-1C00-000002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5148165" y="35640"/>
          <a:ext cx="826303" cy="1058413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123828</xdr:colOff>
      <xdr:row>0</xdr:row>
      <xdr:rowOff>2383</xdr:rowOff>
    </xdr:from>
    <xdr:ext cx="1031347" cy="1117894"/>
    <xdr:pic>
      <xdr:nvPicPr>
        <xdr:cNvPr id="3" name="Picture 2">
          <a:extLst>
            <a:ext uri="{FF2B5EF4-FFF2-40B4-BE49-F238E27FC236}">
              <a16:creationId xmlns:a16="http://schemas.microsoft.com/office/drawing/2014/main" id="{00000000-0008-0000-1C00-000003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3570" t="9769" r="23570" b="33185"/>
        <a:stretch/>
      </xdr:blipFill>
      <xdr:spPr>
        <a:xfrm>
          <a:off x="123828" y="2383"/>
          <a:ext cx="1031347" cy="1117894"/>
        </a:xfrm>
        <a:prstGeom prst="rect">
          <a:avLst/>
        </a:prstGeom>
      </xdr:spPr>
    </xdr:pic>
    <xdr:clientData/>
  </xdr:oneCellAnchor>
  <xdr:twoCellAnchor>
    <xdr:from>
      <xdr:col>17</xdr:col>
      <xdr:colOff>333374</xdr:colOff>
      <xdr:row>1</xdr:row>
      <xdr:rowOff>47626</xdr:rowOff>
    </xdr:from>
    <xdr:to>
      <xdr:col>18</xdr:col>
      <xdr:colOff>529166</xdr:colOff>
      <xdr:row>5</xdr:row>
      <xdr:rowOff>15876</xdr:rowOff>
    </xdr:to>
    <xdr:sp macro="" textlink="">
      <xdr:nvSpPr>
        <xdr:cNvPr id="4" name="Rectangle 3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00000000-0008-0000-1C00-000004000000}"/>
            </a:ext>
          </a:extLst>
        </xdr:cNvPr>
        <xdr:cNvSpPr/>
      </xdr:nvSpPr>
      <xdr:spPr>
        <a:xfrm>
          <a:off x="12825412" y="214314"/>
          <a:ext cx="843492" cy="730250"/>
        </a:xfrm>
        <a:prstGeom prst="rect">
          <a:avLst/>
        </a:prstGeom>
        <a:gradFill flip="none" rotWithShape="1">
          <a:gsLst>
            <a:gs pos="0">
              <a:schemeClr val="accent1">
                <a:lumMod val="67000"/>
              </a:schemeClr>
            </a:gs>
            <a:gs pos="48000">
              <a:schemeClr val="accent1">
                <a:lumMod val="97000"/>
                <a:lumOff val="3000"/>
              </a:schemeClr>
            </a:gs>
            <a:gs pos="100000">
              <a:schemeClr val="accent1">
                <a:lumMod val="60000"/>
                <a:lumOff val="40000"/>
              </a:schemeClr>
            </a:gs>
          </a:gsLst>
          <a:lin ang="16200000" scaled="1"/>
          <a:tileRect/>
        </a:gradFill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lang="pt-PT" sz="2000" baseline="0"/>
            <a:t>Main Menu</a:t>
          </a:r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290513</xdr:colOff>
          <xdr:row>7</xdr:row>
          <xdr:rowOff>85725</xdr:rowOff>
        </xdr:from>
        <xdr:to>
          <xdr:col>8</xdr:col>
          <xdr:colOff>0</xdr:colOff>
          <xdr:row>8</xdr:row>
          <xdr:rowOff>157163</xdr:rowOff>
        </xdr:to>
        <xdr:sp macro="" textlink="">
          <xdr:nvSpPr>
            <xdr:cNvPr id="28673" name="Option Button 1" hidden="1">
              <a:extLst>
                <a:ext uri="{63B3BB69-23CF-44E3-9099-C40C66FF867C}">
                  <a14:compatExt spid="_x0000_s28673"/>
                </a:ext>
                <a:ext uri="{FF2B5EF4-FFF2-40B4-BE49-F238E27FC236}">
                  <a16:creationId xmlns:a16="http://schemas.microsoft.com/office/drawing/2014/main" id="{00000000-0008-0000-1C00-0000017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50292" rIns="0" bIns="5029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Routine finished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290513</xdr:colOff>
          <xdr:row>21</xdr:row>
          <xdr:rowOff>85725</xdr:rowOff>
        </xdr:from>
        <xdr:to>
          <xdr:col>8</xdr:col>
          <xdr:colOff>0</xdr:colOff>
          <xdr:row>22</xdr:row>
          <xdr:rowOff>157163</xdr:rowOff>
        </xdr:to>
        <xdr:sp macro="" textlink="">
          <xdr:nvSpPr>
            <xdr:cNvPr id="28674" name="Option Button 2" hidden="1">
              <a:extLst>
                <a:ext uri="{63B3BB69-23CF-44E3-9099-C40C66FF867C}">
                  <a14:compatExt spid="_x0000_s28674"/>
                </a:ext>
                <a:ext uri="{FF2B5EF4-FFF2-40B4-BE49-F238E27FC236}">
                  <a16:creationId xmlns:a16="http://schemas.microsoft.com/office/drawing/2014/main" id="{00000000-0008-0000-1C00-0000027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50292" rIns="0" bIns="5029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Routine finished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138113</xdr:colOff>
          <xdr:row>7</xdr:row>
          <xdr:rowOff>85725</xdr:rowOff>
        </xdr:from>
        <xdr:to>
          <xdr:col>17</xdr:col>
          <xdr:colOff>0</xdr:colOff>
          <xdr:row>8</xdr:row>
          <xdr:rowOff>157163</xdr:rowOff>
        </xdr:to>
        <xdr:sp macro="" textlink="">
          <xdr:nvSpPr>
            <xdr:cNvPr id="28675" name="Option Button 3" hidden="1">
              <a:extLst>
                <a:ext uri="{63B3BB69-23CF-44E3-9099-C40C66FF867C}">
                  <a14:compatExt spid="_x0000_s28675"/>
                </a:ext>
                <a:ext uri="{FF2B5EF4-FFF2-40B4-BE49-F238E27FC236}">
                  <a16:creationId xmlns:a16="http://schemas.microsoft.com/office/drawing/2014/main" id="{00000000-0008-0000-1C00-0000037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50292" rIns="0" bIns="5029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Routine finished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119063</xdr:colOff>
          <xdr:row>21</xdr:row>
          <xdr:rowOff>85725</xdr:rowOff>
        </xdr:from>
        <xdr:to>
          <xdr:col>16</xdr:col>
          <xdr:colOff>628650</xdr:colOff>
          <xdr:row>22</xdr:row>
          <xdr:rowOff>157163</xdr:rowOff>
        </xdr:to>
        <xdr:sp macro="" textlink="">
          <xdr:nvSpPr>
            <xdr:cNvPr id="28676" name="Option Button 4" hidden="1">
              <a:extLst>
                <a:ext uri="{63B3BB69-23CF-44E3-9099-C40C66FF867C}">
                  <a14:compatExt spid="_x0000_s28676"/>
                </a:ext>
                <a:ext uri="{FF2B5EF4-FFF2-40B4-BE49-F238E27FC236}">
                  <a16:creationId xmlns:a16="http://schemas.microsoft.com/office/drawing/2014/main" id="{00000000-0008-0000-1C00-0000047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50292" rIns="0" bIns="5029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Routine finished</a:t>
              </a:r>
            </a:p>
          </xdr:txBody>
        </xdr:sp>
        <xdr:clientData/>
      </xdr:twoCellAnchor>
    </mc:Choice>
    <mc:Fallback/>
  </mc:AlternateContent>
</xdr:wsDr>
</file>

<file path=xl/drawings/drawing29.xml><?xml version="1.0" encoding="utf-8"?>
<xdr:wsDr xmlns:xdr="http://schemas.openxmlformats.org/drawingml/2006/spreadsheetDrawing" xmlns:a="http://schemas.openxmlformats.org/drawingml/2006/main">
  <xdr:oneCellAnchor>
    <xdr:from>
      <xdr:col>6</xdr:col>
      <xdr:colOff>109440</xdr:colOff>
      <xdr:row>0</xdr:row>
      <xdr:rowOff>35640</xdr:rowOff>
    </xdr:from>
    <xdr:ext cx="826303" cy="1058413"/>
    <xdr:pic>
      <xdr:nvPicPr>
        <xdr:cNvPr id="2" name="Picture 8">
          <a:extLst>
            <a:ext uri="{FF2B5EF4-FFF2-40B4-BE49-F238E27FC236}">
              <a16:creationId xmlns:a16="http://schemas.microsoft.com/office/drawing/2014/main" id="{00000000-0008-0000-1D00-000002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5148165" y="35640"/>
          <a:ext cx="826303" cy="1058413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123828</xdr:colOff>
      <xdr:row>0</xdr:row>
      <xdr:rowOff>2383</xdr:rowOff>
    </xdr:from>
    <xdr:ext cx="1031347" cy="1117894"/>
    <xdr:pic>
      <xdr:nvPicPr>
        <xdr:cNvPr id="3" name="Picture 2">
          <a:extLst>
            <a:ext uri="{FF2B5EF4-FFF2-40B4-BE49-F238E27FC236}">
              <a16:creationId xmlns:a16="http://schemas.microsoft.com/office/drawing/2014/main" id="{00000000-0008-0000-1D00-000003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3570" t="9769" r="23570" b="33185"/>
        <a:stretch/>
      </xdr:blipFill>
      <xdr:spPr>
        <a:xfrm>
          <a:off x="123828" y="2383"/>
          <a:ext cx="1031347" cy="1117894"/>
        </a:xfrm>
        <a:prstGeom prst="rect">
          <a:avLst/>
        </a:prstGeom>
      </xdr:spPr>
    </xdr:pic>
    <xdr:clientData/>
  </xdr:oneCellAnchor>
  <xdr:twoCellAnchor>
    <xdr:from>
      <xdr:col>17</xdr:col>
      <xdr:colOff>333374</xdr:colOff>
      <xdr:row>1</xdr:row>
      <xdr:rowOff>47626</xdr:rowOff>
    </xdr:from>
    <xdr:to>
      <xdr:col>18</xdr:col>
      <xdr:colOff>529166</xdr:colOff>
      <xdr:row>5</xdr:row>
      <xdr:rowOff>15876</xdr:rowOff>
    </xdr:to>
    <xdr:sp macro="" textlink="">
      <xdr:nvSpPr>
        <xdr:cNvPr id="4" name="Rectangle 3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00000000-0008-0000-1D00-000004000000}"/>
            </a:ext>
          </a:extLst>
        </xdr:cNvPr>
        <xdr:cNvSpPr/>
      </xdr:nvSpPr>
      <xdr:spPr>
        <a:xfrm>
          <a:off x="12825412" y="214314"/>
          <a:ext cx="843492" cy="730250"/>
        </a:xfrm>
        <a:prstGeom prst="rect">
          <a:avLst/>
        </a:prstGeom>
        <a:gradFill flip="none" rotWithShape="1">
          <a:gsLst>
            <a:gs pos="0">
              <a:schemeClr val="accent1">
                <a:lumMod val="67000"/>
              </a:schemeClr>
            </a:gs>
            <a:gs pos="48000">
              <a:schemeClr val="accent1">
                <a:lumMod val="97000"/>
                <a:lumOff val="3000"/>
              </a:schemeClr>
            </a:gs>
            <a:gs pos="100000">
              <a:schemeClr val="accent1">
                <a:lumMod val="60000"/>
                <a:lumOff val="40000"/>
              </a:schemeClr>
            </a:gs>
          </a:gsLst>
          <a:lin ang="16200000" scaled="1"/>
          <a:tileRect/>
        </a:gradFill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lang="pt-PT" sz="2000" baseline="0"/>
            <a:t>Main Menu</a:t>
          </a:r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290513</xdr:colOff>
          <xdr:row>7</xdr:row>
          <xdr:rowOff>85725</xdr:rowOff>
        </xdr:from>
        <xdr:to>
          <xdr:col>8</xdr:col>
          <xdr:colOff>0</xdr:colOff>
          <xdr:row>8</xdr:row>
          <xdr:rowOff>157163</xdr:rowOff>
        </xdr:to>
        <xdr:sp macro="" textlink="">
          <xdr:nvSpPr>
            <xdr:cNvPr id="29697" name="Option Button 1" hidden="1">
              <a:extLst>
                <a:ext uri="{63B3BB69-23CF-44E3-9099-C40C66FF867C}">
                  <a14:compatExt spid="_x0000_s29697"/>
                </a:ext>
                <a:ext uri="{FF2B5EF4-FFF2-40B4-BE49-F238E27FC236}">
                  <a16:creationId xmlns:a16="http://schemas.microsoft.com/office/drawing/2014/main" id="{00000000-0008-0000-1D00-0000017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50292" rIns="0" bIns="5029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Routine finished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290513</xdr:colOff>
          <xdr:row>21</xdr:row>
          <xdr:rowOff>85725</xdr:rowOff>
        </xdr:from>
        <xdr:to>
          <xdr:col>8</xdr:col>
          <xdr:colOff>0</xdr:colOff>
          <xdr:row>22</xdr:row>
          <xdr:rowOff>157163</xdr:rowOff>
        </xdr:to>
        <xdr:sp macro="" textlink="">
          <xdr:nvSpPr>
            <xdr:cNvPr id="29698" name="Option Button 2" hidden="1">
              <a:extLst>
                <a:ext uri="{63B3BB69-23CF-44E3-9099-C40C66FF867C}">
                  <a14:compatExt spid="_x0000_s29698"/>
                </a:ext>
                <a:ext uri="{FF2B5EF4-FFF2-40B4-BE49-F238E27FC236}">
                  <a16:creationId xmlns:a16="http://schemas.microsoft.com/office/drawing/2014/main" id="{00000000-0008-0000-1D00-0000027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50292" rIns="0" bIns="5029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Routine finished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138113</xdr:colOff>
          <xdr:row>7</xdr:row>
          <xdr:rowOff>85725</xdr:rowOff>
        </xdr:from>
        <xdr:to>
          <xdr:col>17</xdr:col>
          <xdr:colOff>0</xdr:colOff>
          <xdr:row>8</xdr:row>
          <xdr:rowOff>157163</xdr:rowOff>
        </xdr:to>
        <xdr:sp macro="" textlink="">
          <xdr:nvSpPr>
            <xdr:cNvPr id="29699" name="Option Button 3" hidden="1">
              <a:extLst>
                <a:ext uri="{63B3BB69-23CF-44E3-9099-C40C66FF867C}">
                  <a14:compatExt spid="_x0000_s29699"/>
                </a:ext>
                <a:ext uri="{FF2B5EF4-FFF2-40B4-BE49-F238E27FC236}">
                  <a16:creationId xmlns:a16="http://schemas.microsoft.com/office/drawing/2014/main" id="{00000000-0008-0000-1D00-0000037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50292" rIns="0" bIns="5029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Routine finished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119063</xdr:colOff>
          <xdr:row>21</xdr:row>
          <xdr:rowOff>85725</xdr:rowOff>
        </xdr:from>
        <xdr:to>
          <xdr:col>16</xdr:col>
          <xdr:colOff>628650</xdr:colOff>
          <xdr:row>22</xdr:row>
          <xdr:rowOff>157163</xdr:rowOff>
        </xdr:to>
        <xdr:sp macro="" textlink="">
          <xdr:nvSpPr>
            <xdr:cNvPr id="29700" name="Option Button 4" hidden="1">
              <a:extLst>
                <a:ext uri="{63B3BB69-23CF-44E3-9099-C40C66FF867C}">
                  <a14:compatExt spid="_x0000_s29700"/>
                </a:ext>
                <a:ext uri="{FF2B5EF4-FFF2-40B4-BE49-F238E27FC236}">
                  <a16:creationId xmlns:a16="http://schemas.microsoft.com/office/drawing/2014/main" id="{00000000-0008-0000-1D00-0000047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50292" rIns="0" bIns="5029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Routine finished</a:t>
              </a:r>
            </a:p>
          </xdr:txBody>
        </xdr:sp>
        <xdr:clientData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xdr:oneCellAnchor>
    <xdr:from>
      <xdr:col>6</xdr:col>
      <xdr:colOff>109440</xdr:colOff>
      <xdr:row>0</xdr:row>
      <xdr:rowOff>35640</xdr:rowOff>
    </xdr:from>
    <xdr:ext cx="826303" cy="1058413"/>
    <xdr:pic>
      <xdr:nvPicPr>
        <xdr:cNvPr id="2" name="Picture 8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5148165" y="35640"/>
          <a:ext cx="826303" cy="1058413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123828</xdr:colOff>
      <xdr:row>0</xdr:row>
      <xdr:rowOff>2383</xdr:rowOff>
    </xdr:from>
    <xdr:ext cx="1031347" cy="1117894"/>
    <xdr:pic>
      <xdr:nvPicPr>
        <xdr:cNvPr id="3" name="Picture 2">
          <a:extLst>
            <a:ext uri="{FF2B5EF4-FFF2-40B4-BE49-F238E27FC236}">
              <a16:creationId xmlns:a16="http://schemas.microsoft.com/office/drawing/2014/main" id="{00000000-0008-0000-0300-000003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3570" t="9769" r="23570" b="33185"/>
        <a:stretch/>
      </xdr:blipFill>
      <xdr:spPr>
        <a:xfrm>
          <a:off x="123828" y="2383"/>
          <a:ext cx="1031347" cy="1117894"/>
        </a:xfrm>
        <a:prstGeom prst="rect">
          <a:avLst/>
        </a:prstGeom>
      </xdr:spPr>
    </xdr:pic>
    <xdr:clientData/>
  </xdr:oneCellAnchor>
  <xdr:twoCellAnchor>
    <xdr:from>
      <xdr:col>17</xdr:col>
      <xdr:colOff>333374</xdr:colOff>
      <xdr:row>1</xdr:row>
      <xdr:rowOff>47626</xdr:rowOff>
    </xdr:from>
    <xdr:to>
      <xdr:col>18</xdr:col>
      <xdr:colOff>529166</xdr:colOff>
      <xdr:row>5</xdr:row>
      <xdr:rowOff>15876</xdr:rowOff>
    </xdr:to>
    <xdr:sp macro="" textlink="">
      <xdr:nvSpPr>
        <xdr:cNvPr id="4" name="Rectangle 3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00000000-0008-0000-0300-000004000000}"/>
            </a:ext>
          </a:extLst>
        </xdr:cNvPr>
        <xdr:cNvSpPr/>
      </xdr:nvSpPr>
      <xdr:spPr>
        <a:xfrm>
          <a:off x="12825412" y="214314"/>
          <a:ext cx="843492" cy="730250"/>
        </a:xfrm>
        <a:prstGeom prst="rect">
          <a:avLst/>
        </a:prstGeom>
        <a:gradFill flip="none" rotWithShape="1">
          <a:gsLst>
            <a:gs pos="0">
              <a:schemeClr val="accent1">
                <a:lumMod val="67000"/>
              </a:schemeClr>
            </a:gs>
            <a:gs pos="48000">
              <a:schemeClr val="accent1">
                <a:lumMod val="97000"/>
                <a:lumOff val="3000"/>
              </a:schemeClr>
            </a:gs>
            <a:gs pos="100000">
              <a:schemeClr val="accent1">
                <a:lumMod val="60000"/>
                <a:lumOff val="40000"/>
              </a:schemeClr>
            </a:gs>
          </a:gsLst>
          <a:lin ang="16200000" scaled="1"/>
          <a:tileRect/>
        </a:gradFill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lang="pt-PT" sz="2000" baseline="0"/>
            <a:t>Main Menu</a:t>
          </a:r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290513</xdr:colOff>
          <xdr:row>7</xdr:row>
          <xdr:rowOff>85725</xdr:rowOff>
        </xdr:from>
        <xdr:to>
          <xdr:col>8</xdr:col>
          <xdr:colOff>0</xdr:colOff>
          <xdr:row>8</xdr:row>
          <xdr:rowOff>157163</xdr:rowOff>
        </xdr:to>
        <xdr:sp macro="" textlink="">
          <xdr:nvSpPr>
            <xdr:cNvPr id="3073" name="Option Button 1" hidden="1">
              <a:extLst>
                <a:ext uri="{63B3BB69-23CF-44E3-9099-C40C66FF867C}">
                  <a14:compatExt spid="_x0000_s3073"/>
                </a:ext>
                <a:ext uri="{FF2B5EF4-FFF2-40B4-BE49-F238E27FC236}">
                  <a16:creationId xmlns:a16="http://schemas.microsoft.com/office/drawing/2014/main" id="{00000000-0008-0000-0300-000001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50292" rIns="0" bIns="5029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Routine finished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290513</xdr:colOff>
          <xdr:row>21</xdr:row>
          <xdr:rowOff>85725</xdr:rowOff>
        </xdr:from>
        <xdr:to>
          <xdr:col>8</xdr:col>
          <xdr:colOff>0</xdr:colOff>
          <xdr:row>22</xdr:row>
          <xdr:rowOff>157163</xdr:rowOff>
        </xdr:to>
        <xdr:sp macro="" textlink="">
          <xdr:nvSpPr>
            <xdr:cNvPr id="3074" name="Option Button 2" hidden="1">
              <a:extLst>
                <a:ext uri="{63B3BB69-23CF-44E3-9099-C40C66FF867C}">
                  <a14:compatExt spid="_x0000_s3074"/>
                </a:ext>
                <a:ext uri="{FF2B5EF4-FFF2-40B4-BE49-F238E27FC236}">
                  <a16:creationId xmlns:a16="http://schemas.microsoft.com/office/drawing/2014/main" id="{00000000-0008-0000-0300-000002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50292" rIns="0" bIns="5029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Routine finished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138113</xdr:colOff>
          <xdr:row>7</xdr:row>
          <xdr:rowOff>85725</xdr:rowOff>
        </xdr:from>
        <xdr:to>
          <xdr:col>17</xdr:col>
          <xdr:colOff>0</xdr:colOff>
          <xdr:row>8</xdr:row>
          <xdr:rowOff>157163</xdr:rowOff>
        </xdr:to>
        <xdr:sp macro="" textlink="">
          <xdr:nvSpPr>
            <xdr:cNvPr id="3075" name="Option Button 3" hidden="1">
              <a:extLst>
                <a:ext uri="{63B3BB69-23CF-44E3-9099-C40C66FF867C}">
                  <a14:compatExt spid="_x0000_s3075"/>
                </a:ext>
                <a:ext uri="{FF2B5EF4-FFF2-40B4-BE49-F238E27FC236}">
                  <a16:creationId xmlns:a16="http://schemas.microsoft.com/office/drawing/2014/main" id="{00000000-0008-0000-0300-000003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50292" rIns="0" bIns="5029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Routine finished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119063</xdr:colOff>
          <xdr:row>21</xdr:row>
          <xdr:rowOff>85725</xdr:rowOff>
        </xdr:from>
        <xdr:to>
          <xdr:col>16</xdr:col>
          <xdr:colOff>628650</xdr:colOff>
          <xdr:row>22</xdr:row>
          <xdr:rowOff>157163</xdr:rowOff>
        </xdr:to>
        <xdr:sp macro="" textlink="">
          <xdr:nvSpPr>
            <xdr:cNvPr id="3076" name="Option Button 4" hidden="1">
              <a:extLst>
                <a:ext uri="{63B3BB69-23CF-44E3-9099-C40C66FF867C}">
                  <a14:compatExt spid="_x0000_s3076"/>
                </a:ext>
                <a:ext uri="{FF2B5EF4-FFF2-40B4-BE49-F238E27FC236}">
                  <a16:creationId xmlns:a16="http://schemas.microsoft.com/office/drawing/2014/main" id="{00000000-0008-0000-0300-000004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50292" rIns="0" bIns="5029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Routine finished</a:t>
              </a:r>
            </a:p>
          </xdr:txBody>
        </xdr:sp>
        <xdr:clientData/>
      </xdr:twoCellAnchor>
    </mc:Choice>
    <mc:Fallback/>
  </mc:AlternateContent>
</xdr:wsDr>
</file>

<file path=xl/drawings/drawing30.xml><?xml version="1.0" encoding="utf-8"?>
<xdr:wsDr xmlns:xdr="http://schemas.openxmlformats.org/drawingml/2006/spreadsheetDrawing" xmlns:a="http://schemas.openxmlformats.org/drawingml/2006/main">
  <xdr:oneCellAnchor>
    <xdr:from>
      <xdr:col>6</xdr:col>
      <xdr:colOff>109440</xdr:colOff>
      <xdr:row>0</xdr:row>
      <xdr:rowOff>35640</xdr:rowOff>
    </xdr:from>
    <xdr:ext cx="826303" cy="1058413"/>
    <xdr:pic>
      <xdr:nvPicPr>
        <xdr:cNvPr id="2" name="Picture 8">
          <a:extLst>
            <a:ext uri="{FF2B5EF4-FFF2-40B4-BE49-F238E27FC236}">
              <a16:creationId xmlns:a16="http://schemas.microsoft.com/office/drawing/2014/main" id="{00000000-0008-0000-1E00-000002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5148165" y="35640"/>
          <a:ext cx="826303" cy="1058413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123828</xdr:colOff>
      <xdr:row>0</xdr:row>
      <xdr:rowOff>2383</xdr:rowOff>
    </xdr:from>
    <xdr:ext cx="1031347" cy="1117894"/>
    <xdr:pic>
      <xdr:nvPicPr>
        <xdr:cNvPr id="3" name="Picture 2">
          <a:extLst>
            <a:ext uri="{FF2B5EF4-FFF2-40B4-BE49-F238E27FC236}">
              <a16:creationId xmlns:a16="http://schemas.microsoft.com/office/drawing/2014/main" id="{00000000-0008-0000-1E00-000003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3570" t="9769" r="23570" b="33185"/>
        <a:stretch/>
      </xdr:blipFill>
      <xdr:spPr>
        <a:xfrm>
          <a:off x="123828" y="2383"/>
          <a:ext cx="1031347" cy="1117894"/>
        </a:xfrm>
        <a:prstGeom prst="rect">
          <a:avLst/>
        </a:prstGeom>
      </xdr:spPr>
    </xdr:pic>
    <xdr:clientData/>
  </xdr:oneCellAnchor>
  <xdr:twoCellAnchor>
    <xdr:from>
      <xdr:col>17</xdr:col>
      <xdr:colOff>333374</xdr:colOff>
      <xdr:row>1</xdr:row>
      <xdr:rowOff>47626</xdr:rowOff>
    </xdr:from>
    <xdr:to>
      <xdr:col>18</xdr:col>
      <xdr:colOff>529166</xdr:colOff>
      <xdr:row>5</xdr:row>
      <xdr:rowOff>15876</xdr:rowOff>
    </xdr:to>
    <xdr:sp macro="" textlink="">
      <xdr:nvSpPr>
        <xdr:cNvPr id="4" name="Rectangle 3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00000000-0008-0000-1E00-000004000000}"/>
            </a:ext>
          </a:extLst>
        </xdr:cNvPr>
        <xdr:cNvSpPr/>
      </xdr:nvSpPr>
      <xdr:spPr>
        <a:xfrm>
          <a:off x="12825412" y="214314"/>
          <a:ext cx="843492" cy="730250"/>
        </a:xfrm>
        <a:prstGeom prst="rect">
          <a:avLst/>
        </a:prstGeom>
        <a:gradFill flip="none" rotWithShape="1">
          <a:gsLst>
            <a:gs pos="0">
              <a:schemeClr val="accent1">
                <a:lumMod val="67000"/>
              </a:schemeClr>
            </a:gs>
            <a:gs pos="48000">
              <a:schemeClr val="accent1">
                <a:lumMod val="97000"/>
                <a:lumOff val="3000"/>
              </a:schemeClr>
            </a:gs>
            <a:gs pos="100000">
              <a:schemeClr val="accent1">
                <a:lumMod val="60000"/>
                <a:lumOff val="40000"/>
              </a:schemeClr>
            </a:gs>
          </a:gsLst>
          <a:lin ang="16200000" scaled="1"/>
          <a:tileRect/>
        </a:gradFill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lang="pt-PT" sz="2000" baseline="0"/>
            <a:t>Main Menu</a:t>
          </a:r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290513</xdr:colOff>
          <xdr:row>7</xdr:row>
          <xdr:rowOff>85725</xdr:rowOff>
        </xdr:from>
        <xdr:to>
          <xdr:col>8</xdr:col>
          <xdr:colOff>0</xdr:colOff>
          <xdr:row>8</xdr:row>
          <xdr:rowOff>157163</xdr:rowOff>
        </xdr:to>
        <xdr:sp macro="" textlink="">
          <xdr:nvSpPr>
            <xdr:cNvPr id="30721" name="Option Button 1" hidden="1">
              <a:extLst>
                <a:ext uri="{63B3BB69-23CF-44E3-9099-C40C66FF867C}">
                  <a14:compatExt spid="_x0000_s30721"/>
                </a:ext>
                <a:ext uri="{FF2B5EF4-FFF2-40B4-BE49-F238E27FC236}">
                  <a16:creationId xmlns:a16="http://schemas.microsoft.com/office/drawing/2014/main" id="{00000000-0008-0000-1E00-0000017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50292" rIns="0" bIns="5029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Routine finished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290513</xdr:colOff>
          <xdr:row>21</xdr:row>
          <xdr:rowOff>85725</xdr:rowOff>
        </xdr:from>
        <xdr:to>
          <xdr:col>8</xdr:col>
          <xdr:colOff>0</xdr:colOff>
          <xdr:row>22</xdr:row>
          <xdr:rowOff>157163</xdr:rowOff>
        </xdr:to>
        <xdr:sp macro="" textlink="">
          <xdr:nvSpPr>
            <xdr:cNvPr id="30722" name="Option Button 2" hidden="1">
              <a:extLst>
                <a:ext uri="{63B3BB69-23CF-44E3-9099-C40C66FF867C}">
                  <a14:compatExt spid="_x0000_s30722"/>
                </a:ext>
                <a:ext uri="{FF2B5EF4-FFF2-40B4-BE49-F238E27FC236}">
                  <a16:creationId xmlns:a16="http://schemas.microsoft.com/office/drawing/2014/main" id="{00000000-0008-0000-1E00-0000027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50292" rIns="0" bIns="5029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Routine finished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138113</xdr:colOff>
          <xdr:row>7</xdr:row>
          <xdr:rowOff>85725</xdr:rowOff>
        </xdr:from>
        <xdr:to>
          <xdr:col>17</xdr:col>
          <xdr:colOff>0</xdr:colOff>
          <xdr:row>8</xdr:row>
          <xdr:rowOff>157163</xdr:rowOff>
        </xdr:to>
        <xdr:sp macro="" textlink="">
          <xdr:nvSpPr>
            <xdr:cNvPr id="30723" name="Option Button 3" hidden="1">
              <a:extLst>
                <a:ext uri="{63B3BB69-23CF-44E3-9099-C40C66FF867C}">
                  <a14:compatExt spid="_x0000_s30723"/>
                </a:ext>
                <a:ext uri="{FF2B5EF4-FFF2-40B4-BE49-F238E27FC236}">
                  <a16:creationId xmlns:a16="http://schemas.microsoft.com/office/drawing/2014/main" id="{00000000-0008-0000-1E00-0000037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50292" rIns="0" bIns="5029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Routine finished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119063</xdr:colOff>
          <xdr:row>21</xdr:row>
          <xdr:rowOff>85725</xdr:rowOff>
        </xdr:from>
        <xdr:to>
          <xdr:col>16</xdr:col>
          <xdr:colOff>628650</xdr:colOff>
          <xdr:row>22</xdr:row>
          <xdr:rowOff>157163</xdr:rowOff>
        </xdr:to>
        <xdr:sp macro="" textlink="">
          <xdr:nvSpPr>
            <xdr:cNvPr id="30724" name="Option Button 4" hidden="1">
              <a:extLst>
                <a:ext uri="{63B3BB69-23CF-44E3-9099-C40C66FF867C}">
                  <a14:compatExt spid="_x0000_s30724"/>
                </a:ext>
                <a:ext uri="{FF2B5EF4-FFF2-40B4-BE49-F238E27FC236}">
                  <a16:creationId xmlns:a16="http://schemas.microsoft.com/office/drawing/2014/main" id="{00000000-0008-0000-1E00-0000047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50292" rIns="0" bIns="5029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Routine finished</a:t>
              </a:r>
            </a:p>
          </xdr:txBody>
        </xdr:sp>
        <xdr:clientData/>
      </xdr:twoCellAnchor>
    </mc:Choice>
    <mc:Fallback/>
  </mc:AlternateContent>
</xdr:wsDr>
</file>

<file path=xl/drawings/drawing4.xml><?xml version="1.0" encoding="utf-8"?>
<xdr:wsDr xmlns:xdr="http://schemas.openxmlformats.org/drawingml/2006/spreadsheetDrawing" xmlns:a="http://schemas.openxmlformats.org/drawingml/2006/main">
  <xdr:oneCellAnchor>
    <xdr:from>
      <xdr:col>6</xdr:col>
      <xdr:colOff>109440</xdr:colOff>
      <xdr:row>0</xdr:row>
      <xdr:rowOff>35640</xdr:rowOff>
    </xdr:from>
    <xdr:ext cx="826303" cy="1058413"/>
    <xdr:pic>
      <xdr:nvPicPr>
        <xdr:cNvPr id="2" name="Picture 8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5148165" y="35640"/>
          <a:ext cx="826303" cy="1058413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123828</xdr:colOff>
      <xdr:row>0</xdr:row>
      <xdr:rowOff>2383</xdr:rowOff>
    </xdr:from>
    <xdr:ext cx="1031347" cy="1117894"/>
    <xdr:pic>
      <xdr:nvPicPr>
        <xdr:cNvPr id="3" name="Picture 2">
          <a:extLst>
            <a:ext uri="{FF2B5EF4-FFF2-40B4-BE49-F238E27FC236}">
              <a16:creationId xmlns:a16="http://schemas.microsoft.com/office/drawing/2014/main" id="{00000000-0008-0000-0400-000003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3570" t="9769" r="23570" b="33185"/>
        <a:stretch/>
      </xdr:blipFill>
      <xdr:spPr>
        <a:xfrm>
          <a:off x="123828" y="2383"/>
          <a:ext cx="1031347" cy="1117894"/>
        </a:xfrm>
        <a:prstGeom prst="rect">
          <a:avLst/>
        </a:prstGeom>
      </xdr:spPr>
    </xdr:pic>
    <xdr:clientData/>
  </xdr:oneCellAnchor>
  <xdr:twoCellAnchor>
    <xdr:from>
      <xdr:col>17</xdr:col>
      <xdr:colOff>333374</xdr:colOff>
      <xdr:row>1</xdr:row>
      <xdr:rowOff>47626</xdr:rowOff>
    </xdr:from>
    <xdr:to>
      <xdr:col>18</xdr:col>
      <xdr:colOff>529166</xdr:colOff>
      <xdr:row>5</xdr:row>
      <xdr:rowOff>15876</xdr:rowOff>
    </xdr:to>
    <xdr:sp macro="" textlink="">
      <xdr:nvSpPr>
        <xdr:cNvPr id="4" name="Rectangle 3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00000000-0008-0000-0400-000004000000}"/>
            </a:ext>
          </a:extLst>
        </xdr:cNvPr>
        <xdr:cNvSpPr/>
      </xdr:nvSpPr>
      <xdr:spPr>
        <a:xfrm>
          <a:off x="12825412" y="214314"/>
          <a:ext cx="843492" cy="730250"/>
        </a:xfrm>
        <a:prstGeom prst="rect">
          <a:avLst/>
        </a:prstGeom>
        <a:gradFill flip="none" rotWithShape="1">
          <a:gsLst>
            <a:gs pos="0">
              <a:schemeClr val="accent1">
                <a:lumMod val="67000"/>
              </a:schemeClr>
            </a:gs>
            <a:gs pos="48000">
              <a:schemeClr val="accent1">
                <a:lumMod val="97000"/>
                <a:lumOff val="3000"/>
              </a:schemeClr>
            </a:gs>
            <a:gs pos="100000">
              <a:schemeClr val="accent1">
                <a:lumMod val="60000"/>
                <a:lumOff val="40000"/>
              </a:schemeClr>
            </a:gs>
          </a:gsLst>
          <a:lin ang="16200000" scaled="1"/>
          <a:tileRect/>
        </a:gradFill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lang="pt-PT" sz="2000" baseline="0"/>
            <a:t>Main Menu</a:t>
          </a:r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290513</xdr:colOff>
          <xdr:row>7</xdr:row>
          <xdr:rowOff>85725</xdr:rowOff>
        </xdr:from>
        <xdr:to>
          <xdr:col>8</xdr:col>
          <xdr:colOff>0</xdr:colOff>
          <xdr:row>8</xdr:row>
          <xdr:rowOff>157163</xdr:rowOff>
        </xdr:to>
        <xdr:sp macro="" textlink="">
          <xdr:nvSpPr>
            <xdr:cNvPr id="4097" name="Option Button 1" hidden="1">
              <a:extLst>
                <a:ext uri="{63B3BB69-23CF-44E3-9099-C40C66FF867C}">
                  <a14:compatExt spid="_x0000_s4097"/>
                </a:ext>
                <a:ext uri="{FF2B5EF4-FFF2-40B4-BE49-F238E27FC236}">
                  <a16:creationId xmlns:a16="http://schemas.microsoft.com/office/drawing/2014/main" id="{00000000-0008-0000-0400-000001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50292" rIns="0" bIns="5029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Routine finished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290513</xdr:colOff>
          <xdr:row>21</xdr:row>
          <xdr:rowOff>85725</xdr:rowOff>
        </xdr:from>
        <xdr:to>
          <xdr:col>8</xdr:col>
          <xdr:colOff>0</xdr:colOff>
          <xdr:row>22</xdr:row>
          <xdr:rowOff>157163</xdr:rowOff>
        </xdr:to>
        <xdr:sp macro="" textlink="">
          <xdr:nvSpPr>
            <xdr:cNvPr id="4098" name="Option Button 2" hidden="1">
              <a:extLst>
                <a:ext uri="{63B3BB69-23CF-44E3-9099-C40C66FF867C}">
                  <a14:compatExt spid="_x0000_s4098"/>
                </a:ext>
                <a:ext uri="{FF2B5EF4-FFF2-40B4-BE49-F238E27FC236}">
                  <a16:creationId xmlns:a16="http://schemas.microsoft.com/office/drawing/2014/main" id="{00000000-0008-0000-0400-000002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50292" rIns="0" bIns="5029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Routine finished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138113</xdr:colOff>
          <xdr:row>7</xdr:row>
          <xdr:rowOff>85725</xdr:rowOff>
        </xdr:from>
        <xdr:to>
          <xdr:col>17</xdr:col>
          <xdr:colOff>0</xdr:colOff>
          <xdr:row>8</xdr:row>
          <xdr:rowOff>157163</xdr:rowOff>
        </xdr:to>
        <xdr:sp macro="" textlink="">
          <xdr:nvSpPr>
            <xdr:cNvPr id="4099" name="Option Button 3" hidden="1">
              <a:extLst>
                <a:ext uri="{63B3BB69-23CF-44E3-9099-C40C66FF867C}">
                  <a14:compatExt spid="_x0000_s4099"/>
                </a:ext>
                <a:ext uri="{FF2B5EF4-FFF2-40B4-BE49-F238E27FC236}">
                  <a16:creationId xmlns:a16="http://schemas.microsoft.com/office/drawing/2014/main" id="{00000000-0008-0000-0400-000003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50292" rIns="0" bIns="5029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Routine finished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119063</xdr:colOff>
          <xdr:row>21</xdr:row>
          <xdr:rowOff>85725</xdr:rowOff>
        </xdr:from>
        <xdr:to>
          <xdr:col>16</xdr:col>
          <xdr:colOff>628650</xdr:colOff>
          <xdr:row>22</xdr:row>
          <xdr:rowOff>157163</xdr:rowOff>
        </xdr:to>
        <xdr:sp macro="" textlink="">
          <xdr:nvSpPr>
            <xdr:cNvPr id="4100" name="Option Button 4" hidden="1">
              <a:extLst>
                <a:ext uri="{63B3BB69-23CF-44E3-9099-C40C66FF867C}">
                  <a14:compatExt spid="_x0000_s4100"/>
                </a:ext>
                <a:ext uri="{FF2B5EF4-FFF2-40B4-BE49-F238E27FC236}">
                  <a16:creationId xmlns:a16="http://schemas.microsoft.com/office/drawing/2014/main" id="{00000000-0008-0000-0400-000004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50292" rIns="0" bIns="5029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Routine finished</a:t>
              </a:r>
            </a:p>
          </xdr:txBody>
        </xdr:sp>
        <xdr:clientData/>
      </xdr:twoCellAnchor>
    </mc:Choice>
    <mc:Fallback/>
  </mc:AlternateContent>
</xdr:wsDr>
</file>

<file path=xl/drawings/drawing5.xml><?xml version="1.0" encoding="utf-8"?>
<xdr:wsDr xmlns:xdr="http://schemas.openxmlformats.org/drawingml/2006/spreadsheetDrawing" xmlns:a="http://schemas.openxmlformats.org/drawingml/2006/main">
  <xdr:oneCellAnchor>
    <xdr:from>
      <xdr:col>6</xdr:col>
      <xdr:colOff>109440</xdr:colOff>
      <xdr:row>0</xdr:row>
      <xdr:rowOff>35640</xdr:rowOff>
    </xdr:from>
    <xdr:ext cx="826303" cy="1058413"/>
    <xdr:pic>
      <xdr:nvPicPr>
        <xdr:cNvPr id="2" name="Picture 8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5148165" y="35640"/>
          <a:ext cx="826303" cy="1058413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123828</xdr:colOff>
      <xdr:row>0</xdr:row>
      <xdr:rowOff>2383</xdr:rowOff>
    </xdr:from>
    <xdr:ext cx="1031347" cy="1117894"/>
    <xdr:pic>
      <xdr:nvPicPr>
        <xdr:cNvPr id="3" name="Picture 2">
          <a:extLst>
            <a:ext uri="{FF2B5EF4-FFF2-40B4-BE49-F238E27FC236}">
              <a16:creationId xmlns:a16="http://schemas.microsoft.com/office/drawing/2014/main" id="{00000000-0008-0000-0500-000003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3570" t="9769" r="23570" b="33185"/>
        <a:stretch/>
      </xdr:blipFill>
      <xdr:spPr>
        <a:xfrm>
          <a:off x="123828" y="2383"/>
          <a:ext cx="1031347" cy="1117894"/>
        </a:xfrm>
        <a:prstGeom prst="rect">
          <a:avLst/>
        </a:prstGeom>
      </xdr:spPr>
    </xdr:pic>
    <xdr:clientData/>
  </xdr:oneCellAnchor>
  <xdr:twoCellAnchor>
    <xdr:from>
      <xdr:col>17</xdr:col>
      <xdr:colOff>333374</xdr:colOff>
      <xdr:row>1</xdr:row>
      <xdr:rowOff>47626</xdr:rowOff>
    </xdr:from>
    <xdr:to>
      <xdr:col>18</xdr:col>
      <xdr:colOff>529166</xdr:colOff>
      <xdr:row>5</xdr:row>
      <xdr:rowOff>15876</xdr:rowOff>
    </xdr:to>
    <xdr:sp macro="" textlink="">
      <xdr:nvSpPr>
        <xdr:cNvPr id="4" name="Rectangle 3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00000000-0008-0000-0500-000004000000}"/>
            </a:ext>
          </a:extLst>
        </xdr:cNvPr>
        <xdr:cNvSpPr/>
      </xdr:nvSpPr>
      <xdr:spPr>
        <a:xfrm>
          <a:off x="12825412" y="214314"/>
          <a:ext cx="843492" cy="730250"/>
        </a:xfrm>
        <a:prstGeom prst="rect">
          <a:avLst/>
        </a:prstGeom>
        <a:gradFill flip="none" rotWithShape="1">
          <a:gsLst>
            <a:gs pos="0">
              <a:schemeClr val="accent1">
                <a:lumMod val="67000"/>
              </a:schemeClr>
            </a:gs>
            <a:gs pos="48000">
              <a:schemeClr val="accent1">
                <a:lumMod val="97000"/>
                <a:lumOff val="3000"/>
              </a:schemeClr>
            </a:gs>
            <a:gs pos="100000">
              <a:schemeClr val="accent1">
                <a:lumMod val="60000"/>
                <a:lumOff val="40000"/>
              </a:schemeClr>
            </a:gs>
          </a:gsLst>
          <a:lin ang="16200000" scaled="1"/>
          <a:tileRect/>
        </a:gradFill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lang="pt-PT" sz="2000" baseline="0"/>
            <a:t>Main Menu</a:t>
          </a:r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290513</xdr:colOff>
          <xdr:row>7</xdr:row>
          <xdr:rowOff>85725</xdr:rowOff>
        </xdr:from>
        <xdr:to>
          <xdr:col>8</xdr:col>
          <xdr:colOff>0</xdr:colOff>
          <xdr:row>8</xdr:row>
          <xdr:rowOff>157163</xdr:rowOff>
        </xdr:to>
        <xdr:sp macro="" textlink="">
          <xdr:nvSpPr>
            <xdr:cNvPr id="5121" name="Option Button 1" hidden="1">
              <a:extLst>
                <a:ext uri="{63B3BB69-23CF-44E3-9099-C40C66FF867C}">
                  <a14:compatExt spid="_x0000_s5121"/>
                </a:ext>
                <a:ext uri="{FF2B5EF4-FFF2-40B4-BE49-F238E27FC236}">
                  <a16:creationId xmlns:a16="http://schemas.microsoft.com/office/drawing/2014/main" id="{00000000-0008-0000-0500-000001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50292" rIns="0" bIns="5029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Routine finished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290513</xdr:colOff>
          <xdr:row>21</xdr:row>
          <xdr:rowOff>85725</xdr:rowOff>
        </xdr:from>
        <xdr:to>
          <xdr:col>8</xdr:col>
          <xdr:colOff>0</xdr:colOff>
          <xdr:row>22</xdr:row>
          <xdr:rowOff>157163</xdr:rowOff>
        </xdr:to>
        <xdr:sp macro="" textlink="">
          <xdr:nvSpPr>
            <xdr:cNvPr id="5122" name="Option Button 2" hidden="1">
              <a:extLst>
                <a:ext uri="{63B3BB69-23CF-44E3-9099-C40C66FF867C}">
                  <a14:compatExt spid="_x0000_s5122"/>
                </a:ext>
                <a:ext uri="{FF2B5EF4-FFF2-40B4-BE49-F238E27FC236}">
                  <a16:creationId xmlns:a16="http://schemas.microsoft.com/office/drawing/2014/main" id="{00000000-0008-0000-0500-000002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50292" rIns="0" bIns="5029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Routine finished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138113</xdr:colOff>
          <xdr:row>7</xdr:row>
          <xdr:rowOff>85725</xdr:rowOff>
        </xdr:from>
        <xdr:to>
          <xdr:col>17</xdr:col>
          <xdr:colOff>0</xdr:colOff>
          <xdr:row>8</xdr:row>
          <xdr:rowOff>157163</xdr:rowOff>
        </xdr:to>
        <xdr:sp macro="" textlink="">
          <xdr:nvSpPr>
            <xdr:cNvPr id="5123" name="Option Button 3" hidden="1">
              <a:extLst>
                <a:ext uri="{63B3BB69-23CF-44E3-9099-C40C66FF867C}">
                  <a14:compatExt spid="_x0000_s5123"/>
                </a:ext>
                <a:ext uri="{FF2B5EF4-FFF2-40B4-BE49-F238E27FC236}">
                  <a16:creationId xmlns:a16="http://schemas.microsoft.com/office/drawing/2014/main" id="{00000000-0008-0000-0500-000003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50292" rIns="0" bIns="5029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Routine finished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119063</xdr:colOff>
          <xdr:row>21</xdr:row>
          <xdr:rowOff>85725</xdr:rowOff>
        </xdr:from>
        <xdr:to>
          <xdr:col>16</xdr:col>
          <xdr:colOff>628650</xdr:colOff>
          <xdr:row>22</xdr:row>
          <xdr:rowOff>157163</xdr:rowOff>
        </xdr:to>
        <xdr:sp macro="" textlink="">
          <xdr:nvSpPr>
            <xdr:cNvPr id="5124" name="Option Button 4" hidden="1">
              <a:extLst>
                <a:ext uri="{63B3BB69-23CF-44E3-9099-C40C66FF867C}">
                  <a14:compatExt spid="_x0000_s5124"/>
                </a:ext>
                <a:ext uri="{FF2B5EF4-FFF2-40B4-BE49-F238E27FC236}">
                  <a16:creationId xmlns:a16="http://schemas.microsoft.com/office/drawing/2014/main" id="{00000000-0008-0000-0500-000004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50292" rIns="0" bIns="5029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Routine finished</a:t>
              </a:r>
            </a:p>
          </xdr:txBody>
        </xdr:sp>
        <xdr:clientData/>
      </xdr:twoCellAnchor>
    </mc:Choice>
    <mc:Fallback/>
  </mc:AlternateContent>
</xdr:wsDr>
</file>

<file path=xl/drawings/drawing6.xml><?xml version="1.0" encoding="utf-8"?>
<xdr:wsDr xmlns:xdr="http://schemas.openxmlformats.org/drawingml/2006/spreadsheetDrawing" xmlns:a="http://schemas.openxmlformats.org/drawingml/2006/main">
  <xdr:oneCellAnchor>
    <xdr:from>
      <xdr:col>6</xdr:col>
      <xdr:colOff>109440</xdr:colOff>
      <xdr:row>0</xdr:row>
      <xdr:rowOff>35640</xdr:rowOff>
    </xdr:from>
    <xdr:ext cx="826303" cy="1058413"/>
    <xdr:pic>
      <xdr:nvPicPr>
        <xdr:cNvPr id="2" name="Picture 8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5148165" y="35640"/>
          <a:ext cx="826303" cy="1058413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123828</xdr:colOff>
      <xdr:row>0</xdr:row>
      <xdr:rowOff>2383</xdr:rowOff>
    </xdr:from>
    <xdr:ext cx="1031347" cy="1117894"/>
    <xdr:pic>
      <xdr:nvPicPr>
        <xdr:cNvPr id="3" name="Picture 2">
          <a:extLst>
            <a:ext uri="{FF2B5EF4-FFF2-40B4-BE49-F238E27FC236}">
              <a16:creationId xmlns:a16="http://schemas.microsoft.com/office/drawing/2014/main" id="{00000000-0008-0000-0600-000003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3570" t="9769" r="23570" b="33185"/>
        <a:stretch/>
      </xdr:blipFill>
      <xdr:spPr>
        <a:xfrm>
          <a:off x="123828" y="2383"/>
          <a:ext cx="1031347" cy="1117894"/>
        </a:xfrm>
        <a:prstGeom prst="rect">
          <a:avLst/>
        </a:prstGeom>
      </xdr:spPr>
    </xdr:pic>
    <xdr:clientData/>
  </xdr:oneCellAnchor>
  <xdr:twoCellAnchor>
    <xdr:from>
      <xdr:col>17</xdr:col>
      <xdr:colOff>333374</xdr:colOff>
      <xdr:row>1</xdr:row>
      <xdr:rowOff>47626</xdr:rowOff>
    </xdr:from>
    <xdr:to>
      <xdr:col>18</xdr:col>
      <xdr:colOff>529166</xdr:colOff>
      <xdr:row>5</xdr:row>
      <xdr:rowOff>15876</xdr:rowOff>
    </xdr:to>
    <xdr:sp macro="" textlink="">
      <xdr:nvSpPr>
        <xdr:cNvPr id="4" name="Rectangle 3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00000000-0008-0000-0600-000004000000}"/>
            </a:ext>
          </a:extLst>
        </xdr:cNvPr>
        <xdr:cNvSpPr/>
      </xdr:nvSpPr>
      <xdr:spPr>
        <a:xfrm>
          <a:off x="12825412" y="214314"/>
          <a:ext cx="843492" cy="730250"/>
        </a:xfrm>
        <a:prstGeom prst="rect">
          <a:avLst/>
        </a:prstGeom>
        <a:gradFill flip="none" rotWithShape="1">
          <a:gsLst>
            <a:gs pos="0">
              <a:schemeClr val="accent1">
                <a:lumMod val="67000"/>
              </a:schemeClr>
            </a:gs>
            <a:gs pos="48000">
              <a:schemeClr val="accent1">
                <a:lumMod val="97000"/>
                <a:lumOff val="3000"/>
              </a:schemeClr>
            </a:gs>
            <a:gs pos="100000">
              <a:schemeClr val="accent1">
                <a:lumMod val="60000"/>
                <a:lumOff val="40000"/>
              </a:schemeClr>
            </a:gs>
          </a:gsLst>
          <a:lin ang="16200000" scaled="1"/>
          <a:tileRect/>
        </a:gradFill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lang="pt-PT" sz="2000" baseline="0"/>
            <a:t>Main Menu</a:t>
          </a:r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290513</xdr:colOff>
          <xdr:row>7</xdr:row>
          <xdr:rowOff>85725</xdr:rowOff>
        </xdr:from>
        <xdr:to>
          <xdr:col>8</xdr:col>
          <xdr:colOff>0</xdr:colOff>
          <xdr:row>8</xdr:row>
          <xdr:rowOff>157163</xdr:rowOff>
        </xdr:to>
        <xdr:sp macro="" textlink="">
          <xdr:nvSpPr>
            <xdr:cNvPr id="6145" name="Option Button 1" hidden="1">
              <a:extLst>
                <a:ext uri="{63B3BB69-23CF-44E3-9099-C40C66FF867C}">
                  <a14:compatExt spid="_x0000_s6145"/>
                </a:ext>
                <a:ext uri="{FF2B5EF4-FFF2-40B4-BE49-F238E27FC236}">
                  <a16:creationId xmlns:a16="http://schemas.microsoft.com/office/drawing/2014/main" id="{00000000-0008-0000-0600-0000011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50292" rIns="0" bIns="5029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Routine finished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290513</xdr:colOff>
          <xdr:row>21</xdr:row>
          <xdr:rowOff>85725</xdr:rowOff>
        </xdr:from>
        <xdr:to>
          <xdr:col>8</xdr:col>
          <xdr:colOff>0</xdr:colOff>
          <xdr:row>22</xdr:row>
          <xdr:rowOff>157163</xdr:rowOff>
        </xdr:to>
        <xdr:sp macro="" textlink="">
          <xdr:nvSpPr>
            <xdr:cNvPr id="6146" name="Option Button 2" hidden="1">
              <a:extLst>
                <a:ext uri="{63B3BB69-23CF-44E3-9099-C40C66FF867C}">
                  <a14:compatExt spid="_x0000_s6146"/>
                </a:ext>
                <a:ext uri="{FF2B5EF4-FFF2-40B4-BE49-F238E27FC236}">
                  <a16:creationId xmlns:a16="http://schemas.microsoft.com/office/drawing/2014/main" id="{00000000-0008-0000-0600-0000021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50292" rIns="0" bIns="5029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Routine finished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138113</xdr:colOff>
          <xdr:row>7</xdr:row>
          <xdr:rowOff>85725</xdr:rowOff>
        </xdr:from>
        <xdr:to>
          <xdr:col>17</xdr:col>
          <xdr:colOff>0</xdr:colOff>
          <xdr:row>8</xdr:row>
          <xdr:rowOff>157163</xdr:rowOff>
        </xdr:to>
        <xdr:sp macro="" textlink="">
          <xdr:nvSpPr>
            <xdr:cNvPr id="6147" name="Option Button 3" hidden="1">
              <a:extLst>
                <a:ext uri="{63B3BB69-23CF-44E3-9099-C40C66FF867C}">
                  <a14:compatExt spid="_x0000_s6147"/>
                </a:ext>
                <a:ext uri="{FF2B5EF4-FFF2-40B4-BE49-F238E27FC236}">
                  <a16:creationId xmlns:a16="http://schemas.microsoft.com/office/drawing/2014/main" id="{00000000-0008-0000-0600-0000031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50292" rIns="0" bIns="5029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Routine finished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119063</xdr:colOff>
          <xdr:row>21</xdr:row>
          <xdr:rowOff>85725</xdr:rowOff>
        </xdr:from>
        <xdr:to>
          <xdr:col>16</xdr:col>
          <xdr:colOff>628650</xdr:colOff>
          <xdr:row>22</xdr:row>
          <xdr:rowOff>157163</xdr:rowOff>
        </xdr:to>
        <xdr:sp macro="" textlink="">
          <xdr:nvSpPr>
            <xdr:cNvPr id="6148" name="Option Button 4" hidden="1">
              <a:extLst>
                <a:ext uri="{63B3BB69-23CF-44E3-9099-C40C66FF867C}">
                  <a14:compatExt spid="_x0000_s6148"/>
                </a:ext>
                <a:ext uri="{FF2B5EF4-FFF2-40B4-BE49-F238E27FC236}">
                  <a16:creationId xmlns:a16="http://schemas.microsoft.com/office/drawing/2014/main" id="{00000000-0008-0000-0600-0000041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50292" rIns="0" bIns="5029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Routine finished</a:t>
              </a:r>
            </a:p>
          </xdr:txBody>
        </xdr:sp>
        <xdr:clientData/>
      </xdr:twoCellAnchor>
    </mc:Choice>
    <mc:Fallback/>
  </mc:AlternateContent>
</xdr:wsDr>
</file>

<file path=xl/drawings/drawing7.xml><?xml version="1.0" encoding="utf-8"?>
<xdr:wsDr xmlns:xdr="http://schemas.openxmlformats.org/drawingml/2006/spreadsheetDrawing" xmlns:a="http://schemas.openxmlformats.org/drawingml/2006/main">
  <xdr:oneCellAnchor>
    <xdr:from>
      <xdr:col>6</xdr:col>
      <xdr:colOff>109440</xdr:colOff>
      <xdr:row>0</xdr:row>
      <xdr:rowOff>35640</xdr:rowOff>
    </xdr:from>
    <xdr:ext cx="826303" cy="1058413"/>
    <xdr:pic>
      <xdr:nvPicPr>
        <xdr:cNvPr id="2" name="Picture 8"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5148165" y="35640"/>
          <a:ext cx="826303" cy="1058413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123828</xdr:colOff>
      <xdr:row>0</xdr:row>
      <xdr:rowOff>2383</xdr:rowOff>
    </xdr:from>
    <xdr:ext cx="1031347" cy="1117894"/>
    <xdr:pic>
      <xdr:nvPicPr>
        <xdr:cNvPr id="3" name="Picture 2">
          <a:extLst>
            <a:ext uri="{FF2B5EF4-FFF2-40B4-BE49-F238E27FC236}">
              <a16:creationId xmlns:a16="http://schemas.microsoft.com/office/drawing/2014/main" id="{00000000-0008-0000-0700-000003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3570" t="9769" r="23570" b="33185"/>
        <a:stretch/>
      </xdr:blipFill>
      <xdr:spPr>
        <a:xfrm>
          <a:off x="123828" y="2383"/>
          <a:ext cx="1031347" cy="1117894"/>
        </a:xfrm>
        <a:prstGeom prst="rect">
          <a:avLst/>
        </a:prstGeom>
      </xdr:spPr>
    </xdr:pic>
    <xdr:clientData/>
  </xdr:oneCellAnchor>
  <xdr:twoCellAnchor>
    <xdr:from>
      <xdr:col>17</xdr:col>
      <xdr:colOff>333374</xdr:colOff>
      <xdr:row>1</xdr:row>
      <xdr:rowOff>47626</xdr:rowOff>
    </xdr:from>
    <xdr:to>
      <xdr:col>18</xdr:col>
      <xdr:colOff>529166</xdr:colOff>
      <xdr:row>5</xdr:row>
      <xdr:rowOff>15876</xdr:rowOff>
    </xdr:to>
    <xdr:sp macro="" textlink="">
      <xdr:nvSpPr>
        <xdr:cNvPr id="4" name="Rectangle 3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00000000-0008-0000-0700-000004000000}"/>
            </a:ext>
          </a:extLst>
        </xdr:cNvPr>
        <xdr:cNvSpPr/>
      </xdr:nvSpPr>
      <xdr:spPr>
        <a:xfrm>
          <a:off x="12825412" y="214314"/>
          <a:ext cx="843492" cy="730250"/>
        </a:xfrm>
        <a:prstGeom prst="rect">
          <a:avLst/>
        </a:prstGeom>
        <a:gradFill flip="none" rotWithShape="1">
          <a:gsLst>
            <a:gs pos="0">
              <a:schemeClr val="accent1">
                <a:lumMod val="67000"/>
              </a:schemeClr>
            </a:gs>
            <a:gs pos="48000">
              <a:schemeClr val="accent1">
                <a:lumMod val="97000"/>
                <a:lumOff val="3000"/>
              </a:schemeClr>
            </a:gs>
            <a:gs pos="100000">
              <a:schemeClr val="accent1">
                <a:lumMod val="60000"/>
                <a:lumOff val="40000"/>
              </a:schemeClr>
            </a:gs>
          </a:gsLst>
          <a:lin ang="16200000" scaled="1"/>
          <a:tileRect/>
        </a:gradFill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lang="pt-PT" sz="2000" baseline="0"/>
            <a:t>Main Menu</a:t>
          </a:r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290513</xdr:colOff>
          <xdr:row>7</xdr:row>
          <xdr:rowOff>85725</xdr:rowOff>
        </xdr:from>
        <xdr:to>
          <xdr:col>8</xdr:col>
          <xdr:colOff>0</xdr:colOff>
          <xdr:row>8</xdr:row>
          <xdr:rowOff>157163</xdr:rowOff>
        </xdr:to>
        <xdr:sp macro="" textlink="">
          <xdr:nvSpPr>
            <xdr:cNvPr id="7169" name="Option Button 1" hidden="1">
              <a:extLst>
                <a:ext uri="{63B3BB69-23CF-44E3-9099-C40C66FF867C}">
                  <a14:compatExt spid="_x0000_s7169"/>
                </a:ext>
                <a:ext uri="{FF2B5EF4-FFF2-40B4-BE49-F238E27FC236}">
                  <a16:creationId xmlns:a16="http://schemas.microsoft.com/office/drawing/2014/main" id="{00000000-0008-0000-0700-000001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50292" rIns="0" bIns="5029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Routine finished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290513</xdr:colOff>
          <xdr:row>21</xdr:row>
          <xdr:rowOff>85725</xdr:rowOff>
        </xdr:from>
        <xdr:to>
          <xdr:col>8</xdr:col>
          <xdr:colOff>0</xdr:colOff>
          <xdr:row>22</xdr:row>
          <xdr:rowOff>157163</xdr:rowOff>
        </xdr:to>
        <xdr:sp macro="" textlink="">
          <xdr:nvSpPr>
            <xdr:cNvPr id="7170" name="Option Button 2" hidden="1">
              <a:extLst>
                <a:ext uri="{63B3BB69-23CF-44E3-9099-C40C66FF867C}">
                  <a14:compatExt spid="_x0000_s7170"/>
                </a:ext>
                <a:ext uri="{FF2B5EF4-FFF2-40B4-BE49-F238E27FC236}">
                  <a16:creationId xmlns:a16="http://schemas.microsoft.com/office/drawing/2014/main" id="{00000000-0008-0000-0700-000002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50292" rIns="0" bIns="5029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Routine finished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138113</xdr:colOff>
          <xdr:row>7</xdr:row>
          <xdr:rowOff>85725</xdr:rowOff>
        </xdr:from>
        <xdr:to>
          <xdr:col>17</xdr:col>
          <xdr:colOff>0</xdr:colOff>
          <xdr:row>8</xdr:row>
          <xdr:rowOff>157163</xdr:rowOff>
        </xdr:to>
        <xdr:sp macro="" textlink="">
          <xdr:nvSpPr>
            <xdr:cNvPr id="7171" name="Option Button 3" hidden="1">
              <a:extLst>
                <a:ext uri="{63B3BB69-23CF-44E3-9099-C40C66FF867C}">
                  <a14:compatExt spid="_x0000_s7171"/>
                </a:ext>
                <a:ext uri="{FF2B5EF4-FFF2-40B4-BE49-F238E27FC236}">
                  <a16:creationId xmlns:a16="http://schemas.microsoft.com/office/drawing/2014/main" id="{00000000-0008-0000-0700-000003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50292" rIns="0" bIns="5029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Routine finished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119063</xdr:colOff>
          <xdr:row>21</xdr:row>
          <xdr:rowOff>85725</xdr:rowOff>
        </xdr:from>
        <xdr:to>
          <xdr:col>16</xdr:col>
          <xdr:colOff>628650</xdr:colOff>
          <xdr:row>22</xdr:row>
          <xdr:rowOff>157163</xdr:rowOff>
        </xdr:to>
        <xdr:sp macro="" textlink="">
          <xdr:nvSpPr>
            <xdr:cNvPr id="7172" name="Option Button 4" hidden="1">
              <a:extLst>
                <a:ext uri="{63B3BB69-23CF-44E3-9099-C40C66FF867C}">
                  <a14:compatExt spid="_x0000_s7172"/>
                </a:ext>
                <a:ext uri="{FF2B5EF4-FFF2-40B4-BE49-F238E27FC236}">
                  <a16:creationId xmlns:a16="http://schemas.microsoft.com/office/drawing/2014/main" id="{00000000-0008-0000-0700-000004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50292" rIns="0" bIns="5029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Routine finished</a:t>
              </a:r>
            </a:p>
          </xdr:txBody>
        </xdr:sp>
        <xdr:clientData/>
      </xdr:twoCellAnchor>
    </mc:Choice>
    <mc:Fallback/>
  </mc:AlternateContent>
</xdr:wsDr>
</file>

<file path=xl/drawings/drawing8.xml><?xml version="1.0" encoding="utf-8"?>
<xdr:wsDr xmlns:xdr="http://schemas.openxmlformats.org/drawingml/2006/spreadsheetDrawing" xmlns:a="http://schemas.openxmlformats.org/drawingml/2006/main">
  <xdr:oneCellAnchor>
    <xdr:from>
      <xdr:col>6</xdr:col>
      <xdr:colOff>109440</xdr:colOff>
      <xdr:row>0</xdr:row>
      <xdr:rowOff>35640</xdr:rowOff>
    </xdr:from>
    <xdr:ext cx="826303" cy="1058413"/>
    <xdr:pic>
      <xdr:nvPicPr>
        <xdr:cNvPr id="2" name="Picture 8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5148165" y="35640"/>
          <a:ext cx="826303" cy="1058413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123828</xdr:colOff>
      <xdr:row>0</xdr:row>
      <xdr:rowOff>2383</xdr:rowOff>
    </xdr:from>
    <xdr:ext cx="1031347" cy="1117894"/>
    <xdr:pic>
      <xdr:nvPicPr>
        <xdr:cNvPr id="3" name="Picture 2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3570" t="9769" r="23570" b="33185"/>
        <a:stretch/>
      </xdr:blipFill>
      <xdr:spPr>
        <a:xfrm>
          <a:off x="123828" y="2383"/>
          <a:ext cx="1031347" cy="1117894"/>
        </a:xfrm>
        <a:prstGeom prst="rect">
          <a:avLst/>
        </a:prstGeom>
      </xdr:spPr>
    </xdr:pic>
    <xdr:clientData/>
  </xdr:oneCellAnchor>
  <xdr:twoCellAnchor>
    <xdr:from>
      <xdr:col>17</xdr:col>
      <xdr:colOff>333374</xdr:colOff>
      <xdr:row>1</xdr:row>
      <xdr:rowOff>47626</xdr:rowOff>
    </xdr:from>
    <xdr:to>
      <xdr:col>18</xdr:col>
      <xdr:colOff>529166</xdr:colOff>
      <xdr:row>5</xdr:row>
      <xdr:rowOff>15876</xdr:rowOff>
    </xdr:to>
    <xdr:sp macro="" textlink="">
      <xdr:nvSpPr>
        <xdr:cNvPr id="4" name="Rectangle 3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00000000-0008-0000-0800-000004000000}"/>
            </a:ext>
          </a:extLst>
        </xdr:cNvPr>
        <xdr:cNvSpPr/>
      </xdr:nvSpPr>
      <xdr:spPr>
        <a:xfrm>
          <a:off x="12825412" y="214314"/>
          <a:ext cx="843492" cy="730250"/>
        </a:xfrm>
        <a:prstGeom prst="rect">
          <a:avLst/>
        </a:prstGeom>
        <a:gradFill flip="none" rotWithShape="1">
          <a:gsLst>
            <a:gs pos="0">
              <a:schemeClr val="accent1">
                <a:lumMod val="67000"/>
              </a:schemeClr>
            </a:gs>
            <a:gs pos="48000">
              <a:schemeClr val="accent1">
                <a:lumMod val="97000"/>
                <a:lumOff val="3000"/>
              </a:schemeClr>
            </a:gs>
            <a:gs pos="100000">
              <a:schemeClr val="accent1">
                <a:lumMod val="60000"/>
                <a:lumOff val="40000"/>
              </a:schemeClr>
            </a:gs>
          </a:gsLst>
          <a:lin ang="16200000" scaled="1"/>
          <a:tileRect/>
        </a:gradFill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lang="pt-PT" sz="2000" baseline="0"/>
            <a:t>Main Menu</a:t>
          </a:r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290513</xdr:colOff>
          <xdr:row>7</xdr:row>
          <xdr:rowOff>85725</xdr:rowOff>
        </xdr:from>
        <xdr:to>
          <xdr:col>8</xdr:col>
          <xdr:colOff>0</xdr:colOff>
          <xdr:row>8</xdr:row>
          <xdr:rowOff>157163</xdr:rowOff>
        </xdr:to>
        <xdr:sp macro="" textlink="">
          <xdr:nvSpPr>
            <xdr:cNvPr id="8193" name="Option Button 1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8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50292" rIns="0" bIns="5029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Routine finished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290513</xdr:colOff>
          <xdr:row>21</xdr:row>
          <xdr:rowOff>85725</xdr:rowOff>
        </xdr:from>
        <xdr:to>
          <xdr:col>8</xdr:col>
          <xdr:colOff>0</xdr:colOff>
          <xdr:row>22</xdr:row>
          <xdr:rowOff>157163</xdr:rowOff>
        </xdr:to>
        <xdr:sp macro="" textlink="">
          <xdr:nvSpPr>
            <xdr:cNvPr id="8194" name="Option Button 2" hidden="1">
              <a:extLst>
                <a:ext uri="{63B3BB69-23CF-44E3-9099-C40C66FF867C}">
                  <a14:compatExt spid="_x0000_s8194"/>
                </a:ext>
                <a:ext uri="{FF2B5EF4-FFF2-40B4-BE49-F238E27FC236}">
                  <a16:creationId xmlns:a16="http://schemas.microsoft.com/office/drawing/2014/main" id="{00000000-0008-0000-0800-000002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50292" rIns="0" bIns="5029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Routine finished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138113</xdr:colOff>
          <xdr:row>7</xdr:row>
          <xdr:rowOff>85725</xdr:rowOff>
        </xdr:from>
        <xdr:to>
          <xdr:col>17</xdr:col>
          <xdr:colOff>0</xdr:colOff>
          <xdr:row>8</xdr:row>
          <xdr:rowOff>157163</xdr:rowOff>
        </xdr:to>
        <xdr:sp macro="" textlink="">
          <xdr:nvSpPr>
            <xdr:cNvPr id="8195" name="Option Button 3" hidden="1">
              <a:extLst>
                <a:ext uri="{63B3BB69-23CF-44E3-9099-C40C66FF867C}">
                  <a14:compatExt spid="_x0000_s8195"/>
                </a:ext>
                <a:ext uri="{FF2B5EF4-FFF2-40B4-BE49-F238E27FC236}">
                  <a16:creationId xmlns:a16="http://schemas.microsoft.com/office/drawing/2014/main" id="{00000000-0008-0000-0800-000003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50292" rIns="0" bIns="5029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Routine finished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119063</xdr:colOff>
          <xdr:row>21</xdr:row>
          <xdr:rowOff>85725</xdr:rowOff>
        </xdr:from>
        <xdr:to>
          <xdr:col>16</xdr:col>
          <xdr:colOff>628650</xdr:colOff>
          <xdr:row>22</xdr:row>
          <xdr:rowOff>157163</xdr:rowOff>
        </xdr:to>
        <xdr:sp macro="" textlink="">
          <xdr:nvSpPr>
            <xdr:cNvPr id="8196" name="Option Button 4" hidden="1">
              <a:extLst>
                <a:ext uri="{63B3BB69-23CF-44E3-9099-C40C66FF867C}">
                  <a14:compatExt spid="_x0000_s8196"/>
                </a:ext>
                <a:ext uri="{FF2B5EF4-FFF2-40B4-BE49-F238E27FC236}">
                  <a16:creationId xmlns:a16="http://schemas.microsoft.com/office/drawing/2014/main" id="{00000000-0008-0000-0800-000004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50292" rIns="0" bIns="5029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Routine finished</a:t>
              </a:r>
            </a:p>
          </xdr:txBody>
        </xdr:sp>
        <xdr:clientData/>
      </xdr:twoCellAnchor>
    </mc:Choice>
    <mc:Fallback/>
  </mc:AlternateContent>
</xdr:wsDr>
</file>

<file path=xl/drawings/drawing9.xml><?xml version="1.0" encoding="utf-8"?>
<xdr:wsDr xmlns:xdr="http://schemas.openxmlformats.org/drawingml/2006/spreadsheetDrawing" xmlns:a="http://schemas.openxmlformats.org/drawingml/2006/main">
  <xdr:oneCellAnchor>
    <xdr:from>
      <xdr:col>6</xdr:col>
      <xdr:colOff>109440</xdr:colOff>
      <xdr:row>0</xdr:row>
      <xdr:rowOff>35640</xdr:rowOff>
    </xdr:from>
    <xdr:ext cx="826303" cy="1058413"/>
    <xdr:pic>
      <xdr:nvPicPr>
        <xdr:cNvPr id="2" name="Picture 8">
          <a:extLst>
            <a:ext uri="{FF2B5EF4-FFF2-40B4-BE49-F238E27FC236}">
              <a16:creationId xmlns:a16="http://schemas.microsoft.com/office/drawing/2014/main" id="{00000000-0008-0000-0900-000002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5148165" y="35640"/>
          <a:ext cx="826303" cy="1058413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0</xdr:col>
      <xdr:colOff>123828</xdr:colOff>
      <xdr:row>0</xdr:row>
      <xdr:rowOff>2383</xdr:rowOff>
    </xdr:from>
    <xdr:ext cx="1031347" cy="1117894"/>
    <xdr:pic>
      <xdr:nvPicPr>
        <xdr:cNvPr id="3" name="Picture 2">
          <a:extLst>
            <a:ext uri="{FF2B5EF4-FFF2-40B4-BE49-F238E27FC236}">
              <a16:creationId xmlns:a16="http://schemas.microsoft.com/office/drawing/2014/main" id="{00000000-0008-0000-0900-000003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3570" t="9769" r="23570" b="33185"/>
        <a:stretch/>
      </xdr:blipFill>
      <xdr:spPr>
        <a:xfrm>
          <a:off x="123828" y="2383"/>
          <a:ext cx="1031347" cy="1117894"/>
        </a:xfrm>
        <a:prstGeom prst="rect">
          <a:avLst/>
        </a:prstGeom>
      </xdr:spPr>
    </xdr:pic>
    <xdr:clientData/>
  </xdr:oneCellAnchor>
  <xdr:twoCellAnchor>
    <xdr:from>
      <xdr:col>17</xdr:col>
      <xdr:colOff>333374</xdr:colOff>
      <xdr:row>1</xdr:row>
      <xdr:rowOff>47626</xdr:rowOff>
    </xdr:from>
    <xdr:to>
      <xdr:col>18</xdr:col>
      <xdr:colOff>529166</xdr:colOff>
      <xdr:row>5</xdr:row>
      <xdr:rowOff>15876</xdr:rowOff>
    </xdr:to>
    <xdr:sp macro="" textlink="">
      <xdr:nvSpPr>
        <xdr:cNvPr id="4" name="Rectangle 3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00000000-0008-0000-0900-000004000000}"/>
            </a:ext>
          </a:extLst>
        </xdr:cNvPr>
        <xdr:cNvSpPr/>
      </xdr:nvSpPr>
      <xdr:spPr>
        <a:xfrm>
          <a:off x="12825412" y="214314"/>
          <a:ext cx="843492" cy="730250"/>
        </a:xfrm>
        <a:prstGeom prst="rect">
          <a:avLst/>
        </a:prstGeom>
        <a:gradFill flip="none" rotWithShape="1">
          <a:gsLst>
            <a:gs pos="0">
              <a:schemeClr val="accent1">
                <a:lumMod val="67000"/>
              </a:schemeClr>
            </a:gs>
            <a:gs pos="48000">
              <a:schemeClr val="accent1">
                <a:lumMod val="97000"/>
                <a:lumOff val="3000"/>
              </a:schemeClr>
            </a:gs>
            <a:gs pos="100000">
              <a:schemeClr val="accent1">
                <a:lumMod val="60000"/>
                <a:lumOff val="40000"/>
              </a:schemeClr>
            </a:gs>
          </a:gsLst>
          <a:lin ang="16200000" scaled="1"/>
          <a:tileRect/>
        </a:gradFill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lang="pt-PT" sz="2000" baseline="0"/>
            <a:t>Main Menu</a:t>
          </a:r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290513</xdr:colOff>
          <xdr:row>7</xdr:row>
          <xdr:rowOff>85725</xdr:rowOff>
        </xdr:from>
        <xdr:to>
          <xdr:col>8</xdr:col>
          <xdr:colOff>0</xdr:colOff>
          <xdr:row>8</xdr:row>
          <xdr:rowOff>157163</xdr:rowOff>
        </xdr:to>
        <xdr:sp macro="" textlink="">
          <xdr:nvSpPr>
            <xdr:cNvPr id="9217" name="Option Button 1" hidden="1">
              <a:extLst>
                <a:ext uri="{63B3BB69-23CF-44E3-9099-C40C66FF867C}">
                  <a14:compatExt spid="_x0000_s9217"/>
                </a:ext>
                <a:ext uri="{FF2B5EF4-FFF2-40B4-BE49-F238E27FC236}">
                  <a16:creationId xmlns:a16="http://schemas.microsoft.com/office/drawing/2014/main" id="{00000000-0008-0000-0900-000001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50292" rIns="0" bIns="5029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Routine finished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290513</xdr:colOff>
          <xdr:row>21</xdr:row>
          <xdr:rowOff>85725</xdr:rowOff>
        </xdr:from>
        <xdr:to>
          <xdr:col>8</xdr:col>
          <xdr:colOff>0</xdr:colOff>
          <xdr:row>22</xdr:row>
          <xdr:rowOff>157163</xdr:rowOff>
        </xdr:to>
        <xdr:sp macro="" textlink="">
          <xdr:nvSpPr>
            <xdr:cNvPr id="9218" name="Option Button 2" hidden="1">
              <a:extLst>
                <a:ext uri="{63B3BB69-23CF-44E3-9099-C40C66FF867C}">
                  <a14:compatExt spid="_x0000_s9218"/>
                </a:ext>
                <a:ext uri="{FF2B5EF4-FFF2-40B4-BE49-F238E27FC236}">
                  <a16:creationId xmlns:a16="http://schemas.microsoft.com/office/drawing/2014/main" id="{00000000-0008-0000-0900-000002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50292" rIns="0" bIns="5029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Routine finished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138113</xdr:colOff>
          <xdr:row>7</xdr:row>
          <xdr:rowOff>85725</xdr:rowOff>
        </xdr:from>
        <xdr:to>
          <xdr:col>17</xdr:col>
          <xdr:colOff>0</xdr:colOff>
          <xdr:row>8</xdr:row>
          <xdr:rowOff>157163</xdr:rowOff>
        </xdr:to>
        <xdr:sp macro="" textlink="">
          <xdr:nvSpPr>
            <xdr:cNvPr id="9219" name="Option Button 3" hidden="1">
              <a:extLst>
                <a:ext uri="{63B3BB69-23CF-44E3-9099-C40C66FF867C}">
                  <a14:compatExt spid="_x0000_s9219"/>
                </a:ext>
                <a:ext uri="{FF2B5EF4-FFF2-40B4-BE49-F238E27FC236}">
                  <a16:creationId xmlns:a16="http://schemas.microsoft.com/office/drawing/2014/main" id="{00000000-0008-0000-0900-000003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50292" rIns="0" bIns="5029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Routine finished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119063</xdr:colOff>
          <xdr:row>21</xdr:row>
          <xdr:rowOff>85725</xdr:rowOff>
        </xdr:from>
        <xdr:to>
          <xdr:col>16</xdr:col>
          <xdr:colOff>628650</xdr:colOff>
          <xdr:row>22</xdr:row>
          <xdr:rowOff>157163</xdr:rowOff>
        </xdr:to>
        <xdr:sp macro="" textlink="">
          <xdr:nvSpPr>
            <xdr:cNvPr id="9220" name="Option Button 4" hidden="1">
              <a:extLst>
                <a:ext uri="{63B3BB69-23CF-44E3-9099-C40C66FF867C}">
                  <a14:compatExt spid="_x0000_s9220"/>
                </a:ext>
                <a:ext uri="{FF2B5EF4-FFF2-40B4-BE49-F238E27FC236}">
                  <a16:creationId xmlns:a16="http://schemas.microsoft.com/office/drawing/2014/main" id="{00000000-0008-0000-0900-000004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50292" rIns="0" bIns="5029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Routine finished</a:t>
              </a:r>
            </a:p>
          </xdr:txBody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9.vml"/><Relationship Id="rId7" Type="http://schemas.openxmlformats.org/officeDocument/2006/relationships/ctrlProp" Target="../ctrlProps/ctrlProp36.xml"/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10.bin"/><Relationship Id="rId6" Type="http://schemas.openxmlformats.org/officeDocument/2006/relationships/ctrlProp" Target="../ctrlProps/ctrlProp35.xml"/><Relationship Id="rId5" Type="http://schemas.openxmlformats.org/officeDocument/2006/relationships/ctrlProp" Target="../ctrlProps/ctrlProp34.xml"/><Relationship Id="rId4" Type="http://schemas.openxmlformats.org/officeDocument/2006/relationships/ctrlProp" Target="../ctrlProps/ctrlProp33.xml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0.vml"/><Relationship Id="rId7" Type="http://schemas.openxmlformats.org/officeDocument/2006/relationships/ctrlProp" Target="../ctrlProps/ctrlProp40.xml"/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1.bin"/><Relationship Id="rId6" Type="http://schemas.openxmlformats.org/officeDocument/2006/relationships/ctrlProp" Target="../ctrlProps/ctrlProp39.xml"/><Relationship Id="rId5" Type="http://schemas.openxmlformats.org/officeDocument/2006/relationships/ctrlProp" Target="../ctrlProps/ctrlProp38.xml"/><Relationship Id="rId4" Type="http://schemas.openxmlformats.org/officeDocument/2006/relationships/ctrlProp" Target="../ctrlProps/ctrlProp37.xml"/></Relationships>
</file>

<file path=xl/worksheets/_rels/sheet1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1.vml"/><Relationship Id="rId7" Type="http://schemas.openxmlformats.org/officeDocument/2006/relationships/ctrlProp" Target="../ctrlProps/ctrlProp44.xml"/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2.bin"/><Relationship Id="rId6" Type="http://schemas.openxmlformats.org/officeDocument/2006/relationships/ctrlProp" Target="../ctrlProps/ctrlProp43.xml"/><Relationship Id="rId5" Type="http://schemas.openxmlformats.org/officeDocument/2006/relationships/ctrlProp" Target="../ctrlProps/ctrlProp42.xml"/><Relationship Id="rId4" Type="http://schemas.openxmlformats.org/officeDocument/2006/relationships/ctrlProp" Target="../ctrlProps/ctrlProp41.xml"/></Relationships>
</file>

<file path=xl/worksheets/_rels/sheet1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2.vml"/><Relationship Id="rId7" Type="http://schemas.openxmlformats.org/officeDocument/2006/relationships/ctrlProp" Target="../ctrlProps/ctrlProp48.xml"/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3.bin"/><Relationship Id="rId6" Type="http://schemas.openxmlformats.org/officeDocument/2006/relationships/ctrlProp" Target="../ctrlProps/ctrlProp47.xml"/><Relationship Id="rId5" Type="http://schemas.openxmlformats.org/officeDocument/2006/relationships/ctrlProp" Target="../ctrlProps/ctrlProp46.xml"/><Relationship Id="rId4" Type="http://schemas.openxmlformats.org/officeDocument/2006/relationships/ctrlProp" Target="../ctrlProps/ctrlProp45.xml"/></Relationships>
</file>

<file path=xl/worksheets/_rels/sheet1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3.vml"/><Relationship Id="rId7" Type="http://schemas.openxmlformats.org/officeDocument/2006/relationships/ctrlProp" Target="../ctrlProps/ctrlProp52.xml"/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4.bin"/><Relationship Id="rId6" Type="http://schemas.openxmlformats.org/officeDocument/2006/relationships/ctrlProp" Target="../ctrlProps/ctrlProp51.xml"/><Relationship Id="rId5" Type="http://schemas.openxmlformats.org/officeDocument/2006/relationships/ctrlProp" Target="../ctrlProps/ctrlProp50.xml"/><Relationship Id="rId4" Type="http://schemas.openxmlformats.org/officeDocument/2006/relationships/ctrlProp" Target="../ctrlProps/ctrlProp49.xml"/></Relationships>
</file>

<file path=xl/worksheets/_rels/sheet15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4.vml"/><Relationship Id="rId7" Type="http://schemas.openxmlformats.org/officeDocument/2006/relationships/ctrlProp" Target="../ctrlProps/ctrlProp56.xml"/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5.bin"/><Relationship Id="rId6" Type="http://schemas.openxmlformats.org/officeDocument/2006/relationships/ctrlProp" Target="../ctrlProps/ctrlProp55.xml"/><Relationship Id="rId5" Type="http://schemas.openxmlformats.org/officeDocument/2006/relationships/ctrlProp" Target="../ctrlProps/ctrlProp54.xml"/><Relationship Id="rId4" Type="http://schemas.openxmlformats.org/officeDocument/2006/relationships/ctrlProp" Target="../ctrlProps/ctrlProp53.xml"/></Relationships>
</file>

<file path=xl/worksheets/_rels/sheet16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5.vml"/><Relationship Id="rId7" Type="http://schemas.openxmlformats.org/officeDocument/2006/relationships/ctrlProp" Target="../ctrlProps/ctrlProp60.xml"/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16.bin"/><Relationship Id="rId6" Type="http://schemas.openxmlformats.org/officeDocument/2006/relationships/ctrlProp" Target="../ctrlProps/ctrlProp59.xml"/><Relationship Id="rId5" Type="http://schemas.openxmlformats.org/officeDocument/2006/relationships/ctrlProp" Target="../ctrlProps/ctrlProp58.xml"/><Relationship Id="rId4" Type="http://schemas.openxmlformats.org/officeDocument/2006/relationships/ctrlProp" Target="../ctrlProps/ctrlProp57.xml"/></Relationships>
</file>

<file path=xl/worksheets/_rels/sheet17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6.vml"/><Relationship Id="rId7" Type="http://schemas.openxmlformats.org/officeDocument/2006/relationships/ctrlProp" Target="../ctrlProps/ctrlProp64.xml"/><Relationship Id="rId2" Type="http://schemas.openxmlformats.org/officeDocument/2006/relationships/drawing" Target="../drawings/drawing16.xml"/><Relationship Id="rId1" Type="http://schemas.openxmlformats.org/officeDocument/2006/relationships/printerSettings" Target="../printerSettings/printerSettings17.bin"/><Relationship Id="rId6" Type="http://schemas.openxmlformats.org/officeDocument/2006/relationships/ctrlProp" Target="../ctrlProps/ctrlProp63.xml"/><Relationship Id="rId5" Type="http://schemas.openxmlformats.org/officeDocument/2006/relationships/ctrlProp" Target="../ctrlProps/ctrlProp62.xml"/><Relationship Id="rId4" Type="http://schemas.openxmlformats.org/officeDocument/2006/relationships/ctrlProp" Target="../ctrlProps/ctrlProp61.xml"/></Relationships>
</file>

<file path=xl/worksheets/_rels/sheet18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7.vml"/><Relationship Id="rId7" Type="http://schemas.openxmlformats.org/officeDocument/2006/relationships/ctrlProp" Target="../ctrlProps/ctrlProp68.xml"/><Relationship Id="rId2" Type="http://schemas.openxmlformats.org/officeDocument/2006/relationships/drawing" Target="../drawings/drawing17.xml"/><Relationship Id="rId1" Type="http://schemas.openxmlformats.org/officeDocument/2006/relationships/printerSettings" Target="../printerSettings/printerSettings18.bin"/><Relationship Id="rId6" Type="http://schemas.openxmlformats.org/officeDocument/2006/relationships/ctrlProp" Target="../ctrlProps/ctrlProp67.xml"/><Relationship Id="rId5" Type="http://schemas.openxmlformats.org/officeDocument/2006/relationships/ctrlProp" Target="../ctrlProps/ctrlProp66.xml"/><Relationship Id="rId4" Type="http://schemas.openxmlformats.org/officeDocument/2006/relationships/ctrlProp" Target="../ctrlProps/ctrlProp65.xml"/></Relationships>
</file>

<file path=xl/worksheets/_rels/sheet19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8.vml"/><Relationship Id="rId7" Type="http://schemas.openxmlformats.org/officeDocument/2006/relationships/ctrlProp" Target="../ctrlProps/ctrlProp72.xml"/><Relationship Id="rId2" Type="http://schemas.openxmlformats.org/officeDocument/2006/relationships/drawing" Target="../drawings/drawing18.xml"/><Relationship Id="rId1" Type="http://schemas.openxmlformats.org/officeDocument/2006/relationships/printerSettings" Target="../printerSettings/printerSettings19.bin"/><Relationship Id="rId6" Type="http://schemas.openxmlformats.org/officeDocument/2006/relationships/ctrlProp" Target="../ctrlProps/ctrlProp71.xml"/><Relationship Id="rId5" Type="http://schemas.openxmlformats.org/officeDocument/2006/relationships/ctrlProp" Target="../ctrlProps/ctrlProp70.xml"/><Relationship Id="rId4" Type="http://schemas.openxmlformats.org/officeDocument/2006/relationships/ctrlProp" Target="../ctrlProps/ctrlProp69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Relationship Id="rId6" Type="http://schemas.openxmlformats.org/officeDocument/2006/relationships/ctrlProp" Target="../ctrlProps/ctrlProp3.xml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_rels/sheet20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9.vml"/><Relationship Id="rId7" Type="http://schemas.openxmlformats.org/officeDocument/2006/relationships/ctrlProp" Target="../ctrlProps/ctrlProp76.xml"/><Relationship Id="rId2" Type="http://schemas.openxmlformats.org/officeDocument/2006/relationships/drawing" Target="../drawings/drawing19.xml"/><Relationship Id="rId1" Type="http://schemas.openxmlformats.org/officeDocument/2006/relationships/printerSettings" Target="../printerSettings/printerSettings20.bin"/><Relationship Id="rId6" Type="http://schemas.openxmlformats.org/officeDocument/2006/relationships/ctrlProp" Target="../ctrlProps/ctrlProp75.xml"/><Relationship Id="rId5" Type="http://schemas.openxmlformats.org/officeDocument/2006/relationships/ctrlProp" Target="../ctrlProps/ctrlProp74.xml"/><Relationship Id="rId4" Type="http://schemas.openxmlformats.org/officeDocument/2006/relationships/ctrlProp" Target="../ctrlProps/ctrlProp73.xml"/></Relationships>
</file>

<file path=xl/worksheets/_rels/sheet2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0.vml"/><Relationship Id="rId7" Type="http://schemas.openxmlformats.org/officeDocument/2006/relationships/ctrlProp" Target="../ctrlProps/ctrlProp80.xml"/><Relationship Id="rId2" Type="http://schemas.openxmlformats.org/officeDocument/2006/relationships/drawing" Target="../drawings/drawing20.xml"/><Relationship Id="rId1" Type="http://schemas.openxmlformats.org/officeDocument/2006/relationships/printerSettings" Target="../printerSettings/printerSettings21.bin"/><Relationship Id="rId6" Type="http://schemas.openxmlformats.org/officeDocument/2006/relationships/ctrlProp" Target="../ctrlProps/ctrlProp79.xml"/><Relationship Id="rId5" Type="http://schemas.openxmlformats.org/officeDocument/2006/relationships/ctrlProp" Target="../ctrlProps/ctrlProp78.xml"/><Relationship Id="rId4" Type="http://schemas.openxmlformats.org/officeDocument/2006/relationships/ctrlProp" Target="../ctrlProps/ctrlProp77.xml"/></Relationships>
</file>

<file path=xl/worksheets/_rels/sheet2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1.vml"/><Relationship Id="rId7" Type="http://schemas.openxmlformats.org/officeDocument/2006/relationships/ctrlProp" Target="../ctrlProps/ctrlProp84.xml"/><Relationship Id="rId2" Type="http://schemas.openxmlformats.org/officeDocument/2006/relationships/drawing" Target="../drawings/drawing21.xml"/><Relationship Id="rId1" Type="http://schemas.openxmlformats.org/officeDocument/2006/relationships/printerSettings" Target="../printerSettings/printerSettings22.bin"/><Relationship Id="rId6" Type="http://schemas.openxmlformats.org/officeDocument/2006/relationships/ctrlProp" Target="../ctrlProps/ctrlProp83.xml"/><Relationship Id="rId5" Type="http://schemas.openxmlformats.org/officeDocument/2006/relationships/ctrlProp" Target="../ctrlProps/ctrlProp82.xml"/><Relationship Id="rId4" Type="http://schemas.openxmlformats.org/officeDocument/2006/relationships/ctrlProp" Target="../ctrlProps/ctrlProp81.xml"/></Relationships>
</file>

<file path=xl/worksheets/_rels/sheet2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2.vml"/><Relationship Id="rId7" Type="http://schemas.openxmlformats.org/officeDocument/2006/relationships/ctrlProp" Target="../ctrlProps/ctrlProp88.xml"/><Relationship Id="rId2" Type="http://schemas.openxmlformats.org/officeDocument/2006/relationships/drawing" Target="../drawings/drawing22.xml"/><Relationship Id="rId1" Type="http://schemas.openxmlformats.org/officeDocument/2006/relationships/printerSettings" Target="../printerSettings/printerSettings23.bin"/><Relationship Id="rId6" Type="http://schemas.openxmlformats.org/officeDocument/2006/relationships/ctrlProp" Target="../ctrlProps/ctrlProp87.xml"/><Relationship Id="rId5" Type="http://schemas.openxmlformats.org/officeDocument/2006/relationships/ctrlProp" Target="../ctrlProps/ctrlProp86.xml"/><Relationship Id="rId4" Type="http://schemas.openxmlformats.org/officeDocument/2006/relationships/ctrlProp" Target="../ctrlProps/ctrlProp85.xml"/></Relationships>
</file>

<file path=xl/worksheets/_rels/sheet2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3.vml"/><Relationship Id="rId7" Type="http://schemas.openxmlformats.org/officeDocument/2006/relationships/ctrlProp" Target="../ctrlProps/ctrlProp92.xml"/><Relationship Id="rId2" Type="http://schemas.openxmlformats.org/officeDocument/2006/relationships/drawing" Target="../drawings/drawing23.xml"/><Relationship Id="rId1" Type="http://schemas.openxmlformats.org/officeDocument/2006/relationships/printerSettings" Target="../printerSettings/printerSettings24.bin"/><Relationship Id="rId6" Type="http://schemas.openxmlformats.org/officeDocument/2006/relationships/ctrlProp" Target="../ctrlProps/ctrlProp91.xml"/><Relationship Id="rId5" Type="http://schemas.openxmlformats.org/officeDocument/2006/relationships/ctrlProp" Target="../ctrlProps/ctrlProp90.xml"/><Relationship Id="rId4" Type="http://schemas.openxmlformats.org/officeDocument/2006/relationships/ctrlProp" Target="../ctrlProps/ctrlProp89.xml"/></Relationships>
</file>

<file path=xl/worksheets/_rels/sheet25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4.vml"/><Relationship Id="rId7" Type="http://schemas.openxmlformats.org/officeDocument/2006/relationships/ctrlProp" Target="../ctrlProps/ctrlProp96.xml"/><Relationship Id="rId2" Type="http://schemas.openxmlformats.org/officeDocument/2006/relationships/drawing" Target="../drawings/drawing24.xml"/><Relationship Id="rId1" Type="http://schemas.openxmlformats.org/officeDocument/2006/relationships/printerSettings" Target="../printerSettings/printerSettings25.bin"/><Relationship Id="rId6" Type="http://schemas.openxmlformats.org/officeDocument/2006/relationships/ctrlProp" Target="../ctrlProps/ctrlProp95.xml"/><Relationship Id="rId5" Type="http://schemas.openxmlformats.org/officeDocument/2006/relationships/ctrlProp" Target="../ctrlProps/ctrlProp94.xml"/><Relationship Id="rId4" Type="http://schemas.openxmlformats.org/officeDocument/2006/relationships/ctrlProp" Target="../ctrlProps/ctrlProp93.xml"/></Relationships>
</file>

<file path=xl/worksheets/_rels/sheet26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5.vml"/><Relationship Id="rId7" Type="http://schemas.openxmlformats.org/officeDocument/2006/relationships/ctrlProp" Target="../ctrlProps/ctrlProp100.xml"/><Relationship Id="rId2" Type="http://schemas.openxmlformats.org/officeDocument/2006/relationships/drawing" Target="../drawings/drawing25.xml"/><Relationship Id="rId1" Type="http://schemas.openxmlformats.org/officeDocument/2006/relationships/printerSettings" Target="../printerSettings/printerSettings26.bin"/><Relationship Id="rId6" Type="http://schemas.openxmlformats.org/officeDocument/2006/relationships/ctrlProp" Target="../ctrlProps/ctrlProp99.xml"/><Relationship Id="rId5" Type="http://schemas.openxmlformats.org/officeDocument/2006/relationships/ctrlProp" Target="../ctrlProps/ctrlProp98.xml"/><Relationship Id="rId4" Type="http://schemas.openxmlformats.org/officeDocument/2006/relationships/ctrlProp" Target="../ctrlProps/ctrlProp97.xml"/></Relationships>
</file>

<file path=xl/worksheets/_rels/sheet27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6.vml"/><Relationship Id="rId7" Type="http://schemas.openxmlformats.org/officeDocument/2006/relationships/ctrlProp" Target="../ctrlProps/ctrlProp104.xml"/><Relationship Id="rId2" Type="http://schemas.openxmlformats.org/officeDocument/2006/relationships/drawing" Target="../drawings/drawing26.xml"/><Relationship Id="rId1" Type="http://schemas.openxmlformats.org/officeDocument/2006/relationships/printerSettings" Target="../printerSettings/printerSettings27.bin"/><Relationship Id="rId6" Type="http://schemas.openxmlformats.org/officeDocument/2006/relationships/ctrlProp" Target="../ctrlProps/ctrlProp103.xml"/><Relationship Id="rId5" Type="http://schemas.openxmlformats.org/officeDocument/2006/relationships/ctrlProp" Target="../ctrlProps/ctrlProp102.xml"/><Relationship Id="rId4" Type="http://schemas.openxmlformats.org/officeDocument/2006/relationships/ctrlProp" Target="../ctrlProps/ctrlProp101.xml"/></Relationships>
</file>

<file path=xl/worksheets/_rels/sheet28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7.vml"/><Relationship Id="rId7" Type="http://schemas.openxmlformats.org/officeDocument/2006/relationships/ctrlProp" Target="../ctrlProps/ctrlProp108.xml"/><Relationship Id="rId2" Type="http://schemas.openxmlformats.org/officeDocument/2006/relationships/drawing" Target="../drawings/drawing27.xml"/><Relationship Id="rId1" Type="http://schemas.openxmlformats.org/officeDocument/2006/relationships/printerSettings" Target="../printerSettings/printerSettings28.bin"/><Relationship Id="rId6" Type="http://schemas.openxmlformats.org/officeDocument/2006/relationships/ctrlProp" Target="../ctrlProps/ctrlProp107.xml"/><Relationship Id="rId5" Type="http://schemas.openxmlformats.org/officeDocument/2006/relationships/ctrlProp" Target="../ctrlProps/ctrlProp106.xml"/><Relationship Id="rId4" Type="http://schemas.openxmlformats.org/officeDocument/2006/relationships/ctrlProp" Target="../ctrlProps/ctrlProp105.xml"/></Relationships>
</file>

<file path=xl/worksheets/_rels/sheet29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8.vml"/><Relationship Id="rId7" Type="http://schemas.openxmlformats.org/officeDocument/2006/relationships/ctrlProp" Target="../ctrlProps/ctrlProp112.xml"/><Relationship Id="rId2" Type="http://schemas.openxmlformats.org/officeDocument/2006/relationships/drawing" Target="../drawings/drawing28.xml"/><Relationship Id="rId1" Type="http://schemas.openxmlformats.org/officeDocument/2006/relationships/printerSettings" Target="../printerSettings/printerSettings29.bin"/><Relationship Id="rId6" Type="http://schemas.openxmlformats.org/officeDocument/2006/relationships/ctrlProp" Target="../ctrlProps/ctrlProp111.xml"/><Relationship Id="rId5" Type="http://schemas.openxmlformats.org/officeDocument/2006/relationships/ctrlProp" Target="../ctrlProps/ctrlProp110.xml"/><Relationship Id="rId4" Type="http://schemas.openxmlformats.org/officeDocument/2006/relationships/ctrlProp" Target="../ctrlProps/ctrlProp109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7" Type="http://schemas.openxmlformats.org/officeDocument/2006/relationships/ctrlProp" Target="../ctrlProps/ctrlProp8.x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Relationship Id="rId6" Type="http://schemas.openxmlformats.org/officeDocument/2006/relationships/ctrlProp" Target="../ctrlProps/ctrlProp7.xml"/><Relationship Id="rId5" Type="http://schemas.openxmlformats.org/officeDocument/2006/relationships/ctrlProp" Target="../ctrlProps/ctrlProp6.xml"/><Relationship Id="rId4" Type="http://schemas.openxmlformats.org/officeDocument/2006/relationships/ctrlProp" Target="../ctrlProps/ctrlProp5.xml"/></Relationships>
</file>

<file path=xl/worksheets/_rels/sheet30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9.vml"/><Relationship Id="rId7" Type="http://schemas.openxmlformats.org/officeDocument/2006/relationships/ctrlProp" Target="../ctrlProps/ctrlProp116.xml"/><Relationship Id="rId2" Type="http://schemas.openxmlformats.org/officeDocument/2006/relationships/drawing" Target="../drawings/drawing29.xml"/><Relationship Id="rId1" Type="http://schemas.openxmlformats.org/officeDocument/2006/relationships/printerSettings" Target="../printerSettings/printerSettings30.bin"/><Relationship Id="rId6" Type="http://schemas.openxmlformats.org/officeDocument/2006/relationships/ctrlProp" Target="../ctrlProps/ctrlProp115.xml"/><Relationship Id="rId5" Type="http://schemas.openxmlformats.org/officeDocument/2006/relationships/ctrlProp" Target="../ctrlProps/ctrlProp114.xml"/><Relationship Id="rId4" Type="http://schemas.openxmlformats.org/officeDocument/2006/relationships/ctrlProp" Target="../ctrlProps/ctrlProp113.xml"/></Relationships>
</file>

<file path=xl/worksheets/_rels/sheet3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0.vml"/><Relationship Id="rId7" Type="http://schemas.openxmlformats.org/officeDocument/2006/relationships/ctrlProp" Target="../ctrlProps/ctrlProp120.xml"/><Relationship Id="rId2" Type="http://schemas.openxmlformats.org/officeDocument/2006/relationships/drawing" Target="../drawings/drawing30.xml"/><Relationship Id="rId1" Type="http://schemas.openxmlformats.org/officeDocument/2006/relationships/printerSettings" Target="../printerSettings/printerSettings31.bin"/><Relationship Id="rId6" Type="http://schemas.openxmlformats.org/officeDocument/2006/relationships/ctrlProp" Target="../ctrlProps/ctrlProp119.xml"/><Relationship Id="rId5" Type="http://schemas.openxmlformats.org/officeDocument/2006/relationships/ctrlProp" Target="../ctrlProps/ctrlProp118.xml"/><Relationship Id="rId4" Type="http://schemas.openxmlformats.org/officeDocument/2006/relationships/ctrlProp" Target="../ctrlProps/ctrlProp117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7" Type="http://schemas.openxmlformats.org/officeDocument/2006/relationships/ctrlProp" Target="../ctrlProps/ctrlProp12.x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Relationship Id="rId6" Type="http://schemas.openxmlformats.org/officeDocument/2006/relationships/ctrlProp" Target="../ctrlProps/ctrlProp11.xml"/><Relationship Id="rId5" Type="http://schemas.openxmlformats.org/officeDocument/2006/relationships/ctrlProp" Target="../ctrlProps/ctrlProp10.xml"/><Relationship Id="rId4" Type="http://schemas.openxmlformats.org/officeDocument/2006/relationships/ctrlProp" Target="../ctrlProps/ctrlProp9.xm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4.vml"/><Relationship Id="rId7" Type="http://schemas.openxmlformats.org/officeDocument/2006/relationships/ctrlProp" Target="../ctrlProps/ctrlProp16.x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Relationship Id="rId6" Type="http://schemas.openxmlformats.org/officeDocument/2006/relationships/ctrlProp" Target="../ctrlProps/ctrlProp15.xml"/><Relationship Id="rId5" Type="http://schemas.openxmlformats.org/officeDocument/2006/relationships/ctrlProp" Target="../ctrlProps/ctrlProp14.xml"/><Relationship Id="rId4" Type="http://schemas.openxmlformats.org/officeDocument/2006/relationships/ctrlProp" Target="../ctrlProps/ctrlProp13.x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5.vml"/><Relationship Id="rId7" Type="http://schemas.openxmlformats.org/officeDocument/2006/relationships/ctrlProp" Target="../ctrlProps/ctrlProp20.xml"/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6.bin"/><Relationship Id="rId6" Type="http://schemas.openxmlformats.org/officeDocument/2006/relationships/ctrlProp" Target="../ctrlProps/ctrlProp19.xml"/><Relationship Id="rId5" Type="http://schemas.openxmlformats.org/officeDocument/2006/relationships/ctrlProp" Target="../ctrlProps/ctrlProp18.xml"/><Relationship Id="rId4" Type="http://schemas.openxmlformats.org/officeDocument/2006/relationships/ctrlProp" Target="../ctrlProps/ctrlProp17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6.vml"/><Relationship Id="rId7" Type="http://schemas.openxmlformats.org/officeDocument/2006/relationships/ctrlProp" Target="../ctrlProps/ctrlProp24.xml"/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7.bin"/><Relationship Id="rId6" Type="http://schemas.openxmlformats.org/officeDocument/2006/relationships/ctrlProp" Target="../ctrlProps/ctrlProp23.xml"/><Relationship Id="rId5" Type="http://schemas.openxmlformats.org/officeDocument/2006/relationships/ctrlProp" Target="../ctrlProps/ctrlProp22.xml"/><Relationship Id="rId4" Type="http://schemas.openxmlformats.org/officeDocument/2006/relationships/ctrlProp" Target="../ctrlProps/ctrlProp21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7.vml"/><Relationship Id="rId7" Type="http://schemas.openxmlformats.org/officeDocument/2006/relationships/ctrlProp" Target="../ctrlProps/ctrlProp28.xml"/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8.bin"/><Relationship Id="rId6" Type="http://schemas.openxmlformats.org/officeDocument/2006/relationships/ctrlProp" Target="../ctrlProps/ctrlProp27.xml"/><Relationship Id="rId5" Type="http://schemas.openxmlformats.org/officeDocument/2006/relationships/ctrlProp" Target="../ctrlProps/ctrlProp26.xml"/><Relationship Id="rId4" Type="http://schemas.openxmlformats.org/officeDocument/2006/relationships/ctrlProp" Target="../ctrlProps/ctrlProp25.xm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8.vml"/><Relationship Id="rId7" Type="http://schemas.openxmlformats.org/officeDocument/2006/relationships/ctrlProp" Target="../ctrlProps/ctrlProp32.xml"/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9.bin"/><Relationship Id="rId6" Type="http://schemas.openxmlformats.org/officeDocument/2006/relationships/ctrlProp" Target="../ctrlProps/ctrlProp31.xml"/><Relationship Id="rId5" Type="http://schemas.openxmlformats.org/officeDocument/2006/relationships/ctrlProp" Target="../ctrlProps/ctrlProp30.xml"/><Relationship Id="rId4" Type="http://schemas.openxmlformats.org/officeDocument/2006/relationships/ctrlProp" Target="../ctrlProps/ctrlProp29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2:J32"/>
  <sheetViews>
    <sheetView showGridLines="0" tabSelected="1" workbookViewId="0">
      <selection activeCell="B15" sqref="B15"/>
    </sheetView>
  </sheetViews>
  <sheetFormatPr defaultColWidth="9.1328125" defaultRowHeight="12.75" x14ac:dyDescent="0.35"/>
  <cols>
    <col min="1" max="1" width="3.59765625" style="25" customWidth="1"/>
    <col min="2" max="2" width="24.19921875" style="25" bestFit="1" customWidth="1"/>
    <col min="3" max="3" width="9.1328125" style="25"/>
    <col min="4" max="4" width="26.73046875" style="25" customWidth="1"/>
    <col min="5" max="5" width="9.1328125" style="25"/>
    <col min="6" max="6" width="5.53125" style="25" customWidth="1"/>
    <col min="7" max="7" width="9.1328125" style="25"/>
    <col min="8" max="8" width="9.1328125" style="25" customWidth="1"/>
    <col min="9" max="9" width="16.3984375" style="25" customWidth="1"/>
    <col min="10" max="10" width="61.73046875" style="25" bestFit="1" customWidth="1"/>
    <col min="11" max="16384" width="9.1328125" style="25"/>
  </cols>
  <sheetData>
    <row r="2" spans="2:10" x14ac:dyDescent="0.35">
      <c r="B2" s="23" t="s">
        <v>106</v>
      </c>
      <c r="C2" s="71" t="s">
        <v>101</v>
      </c>
      <c r="D2" s="72" t="s">
        <v>228</v>
      </c>
      <c r="E2" s="72" t="s">
        <v>121</v>
      </c>
      <c r="F2" s="72" t="s">
        <v>120</v>
      </c>
      <c r="G2" s="72" t="s">
        <v>229</v>
      </c>
      <c r="H2" s="72" t="s">
        <v>230</v>
      </c>
      <c r="I2" s="73" t="s">
        <v>231</v>
      </c>
      <c r="J2" s="24" t="s">
        <v>232</v>
      </c>
    </row>
    <row r="3" spans="2:10" ht="14.25" x14ac:dyDescent="0.45">
      <c r="B3" s="26"/>
      <c r="C3" s="60">
        <v>1</v>
      </c>
      <c r="D3" s="48"/>
      <c r="E3" s="49"/>
      <c r="F3" s="49"/>
      <c r="G3" s="49"/>
      <c r="H3" s="49"/>
      <c r="I3" s="50"/>
      <c r="J3" s="25" t="s">
        <v>236</v>
      </c>
    </row>
    <row r="4" spans="2:10" ht="14.25" x14ac:dyDescent="0.45">
      <c r="B4" s="27" t="s">
        <v>233</v>
      </c>
      <c r="C4" s="61">
        <v>2</v>
      </c>
      <c r="D4" s="51"/>
      <c r="E4" s="52"/>
      <c r="F4" s="52"/>
      <c r="G4" s="52"/>
      <c r="H4" s="52"/>
      <c r="I4" s="53"/>
      <c r="J4" s="25" t="s">
        <v>260</v>
      </c>
    </row>
    <row r="5" spans="2:10" ht="14.25" x14ac:dyDescent="0.45">
      <c r="B5" s="58"/>
      <c r="C5" s="62">
        <v>3</v>
      </c>
      <c r="D5" s="51"/>
      <c r="E5" s="52"/>
      <c r="F5" s="52"/>
      <c r="G5" s="52"/>
      <c r="H5" s="52"/>
      <c r="I5" s="53"/>
      <c r="J5" s="25" t="s">
        <v>237</v>
      </c>
    </row>
    <row r="6" spans="2:10" ht="14.25" x14ac:dyDescent="0.45">
      <c r="B6" s="28"/>
      <c r="C6" s="63">
        <v>4</v>
      </c>
      <c r="D6" s="51"/>
      <c r="E6" s="52"/>
      <c r="F6" s="52"/>
      <c r="G6" s="52"/>
      <c r="H6" s="52"/>
      <c r="I6" s="53"/>
      <c r="J6" s="25" t="s">
        <v>238</v>
      </c>
    </row>
    <row r="7" spans="2:10" ht="14.25" x14ac:dyDescent="0.45">
      <c r="B7" s="28"/>
      <c r="C7" s="64">
        <v>5</v>
      </c>
      <c r="D7" s="51"/>
      <c r="E7" s="52"/>
      <c r="F7" s="54"/>
      <c r="G7" s="54"/>
      <c r="H7" s="52"/>
      <c r="I7" s="53"/>
      <c r="J7" s="25" t="s">
        <v>239</v>
      </c>
    </row>
    <row r="8" spans="2:10" ht="14.25" x14ac:dyDescent="0.45">
      <c r="B8" s="27" t="s">
        <v>234</v>
      </c>
      <c r="C8" s="65">
        <v>6</v>
      </c>
      <c r="D8" s="51"/>
      <c r="E8" s="54"/>
      <c r="F8" s="52"/>
      <c r="G8" s="52"/>
      <c r="H8" s="52"/>
      <c r="I8" s="53"/>
      <c r="J8" s="25" t="s">
        <v>249</v>
      </c>
    </row>
    <row r="9" spans="2:10" ht="14.25" x14ac:dyDescent="0.45">
      <c r="B9" s="58"/>
      <c r="C9" s="66">
        <v>7</v>
      </c>
      <c r="D9" s="51"/>
      <c r="E9" s="52"/>
      <c r="F9" s="52"/>
      <c r="G9" s="52"/>
      <c r="H9" s="52"/>
      <c r="I9" s="53"/>
      <c r="J9" s="25" t="s">
        <v>247</v>
      </c>
    </row>
    <row r="10" spans="2:10" ht="14.25" x14ac:dyDescent="0.45">
      <c r="B10" s="28"/>
      <c r="C10" s="61">
        <v>8</v>
      </c>
      <c r="D10" s="51"/>
      <c r="E10" s="52"/>
      <c r="F10" s="52"/>
      <c r="G10" s="52"/>
      <c r="H10" s="52"/>
      <c r="I10" s="53"/>
      <c r="J10" s="25" t="s">
        <v>248</v>
      </c>
    </row>
    <row r="11" spans="2:10" ht="14.25" x14ac:dyDescent="0.45">
      <c r="B11" s="29" t="s">
        <v>235</v>
      </c>
      <c r="C11" s="62">
        <v>9</v>
      </c>
      <c r="D11" s="51"/>
      <c r="E11" s="52"/>
      <c r="F11" s="52"/>
      <c r="G11" s="52"/>
      <c r="H11" s="52"/>
      <c r="I11" s="53"/>
      <c r="J11" s="25" t="s">
        <v>250</v>
      </c>
    </row>
    <row r="12" spans="2:10" ht="14.25" x14ac:dyDescent="0.45">
      <c r="B12" s="59"/>
      <c r="C12" s="63">
        <v>10</v>
      </c>
      <c r="D12" s="51"/>
      <c r="E12" s="52"/>
      <c r="F12" s="52"/>
      <c r="G12" s="52"/>
      <c r="H12" s="52"/>
      <c r="I12" s="53"/>
      <c r="J12" s="25" t="s">
        <v>240</v>
      </c>
    </row>
    <row r="13" spans="2:10" ht="14.25" x14ac:dyDescent="0.45">
      <c r="B13" s="28"/>
      <c r="C13" s="64">
        <v>11</v>
      </c>
      <c r="D13" s="51"/>
      <c r="E13" s="52"/>
      <c r="F13" s="52"/>
      <c r="G13" s="52"/>
      <c r="H13" s="52"/>
      <c r="I13" s="53"/>
      <c r="J13" s="25" t="s">
        <v>241</v>
      </c>
    </row>
    <row r="14" spans="2:10" ht="14.25" x14ac:dyDescent="0.45">
      <c r="B14" s="27"/>
      <c r="C14" s="65">
        <v>12</v>
      </c>
      <c r="D14" s="51"/>
      <c r="E14" s="52"/>
      <c r="F14" s="52"/>
      <c r="G14" s="52"/>
      <c r="H14" s="52"/>
      <c r="I14" s="53"/>
      <c r="J14" s="25" t="s">
        <v>251</v>
      </c>
    </row>
    <row r="15" spans="2:10" ht="14.25" x14ac:dyDescent="0.45">
      <c r="B15" s="59"/>
      <c r="C15" s="66">
        <v>13</v>
      </c>
      <c r="D15" s="51"/>
      <c r="E15" s="52"/>
      <c r="F15" s="52"/>
      <c r="G15" s="52"/>
      <c r="H15" s="52"/>
      <c r="I15" s="53"/>
      <c r="J15" s="25" t="s">
        <v>252</v>
      </c>
    </row>
    <row r="16" spans="2:10" ht="14.25" x14ac:dyDescent="0.45">
      <c r="B16" s="28"/>
      <c r="C16" s="61">
        <v>14</v>
      </c>
      <c r="D16" s="51"/>
      <c r="E16" s="52"/>
      <c r="F16" s="52"/>
      <c r="G16" s="52"/>
      <c r="H16" s="52"/>
      <c r="I16" s="53"/>
      <c r="J16" s="25" t="s">
        <v>253</v>
      </c>
    </row>
    <row r="17" spans="2:9" ht="14.25" x14ac:dyDescent="0.45">
      <c r="B17" s="28"/>
      <c r="C17" s="62">
        <v>15</v>
      </c>
      <c r="D17" s="51"/>
      <c r="E17" s="52"/>
      <c r="F17" s="52"/>
      <c r="G17" s="52"/>
      <c r="H17" s="52"/>
      <c r="I17" s="53"/>
    </row>
    <row r="18" spans="2:9" ht="14.25" x14ac:dyDescent="0.45">
      <c r="B18" s="28"/>
      <c r="C18" s="63">
        <v>16</v>
      </c>
      <c r="D18" s="51"/>
      <c r="E18" s="52"/>
      <c r="F18" s="52"/>
      <c r="G18" s="52"/>
      <c r="H18" s="52"/>
      <c r="I18" s="53"/>
    </row>
    <row r="19" spans="2:9" ht="14.25" x14ac:dyDescent="0.45">
      <c r="B19" s="28"/>
      <c r="C19" s="64">
        <v>17</v>
      </c>
      <c r="D19" s="51"/>
      <c r="E19" s="52"/>
      <c r="F19" s="52"/>
      <c r="G19" s="52"/>
      <c r="H19" s="52"/>
      <c r="I19" s="53"/>
    </row>
    <row r="20" spans="2:9" ht="14.25" x14ac:dyDescent="0.45">
      <c r="B20" s="28"/>
      <c r="C20" s="65">
        <v>18</v>
      </c>
      <c r="D20" s="51"/>
      <c r="E20" s="52"/>
      <c r="F20" s="52"/>
      <c r="G20" s="52"/>
      <c r="H20" s="52"/>
      <c r="I20" s="53"/>
    </row>
    <row r="21" spans="2:9" ht="14.25" x14ac:dyDescent="0.45">
      <c r="B21" s="28"/>
      <c r="C21" s="66">
        <v>19</v>
      </c>
      <c r="D21" s="51"/>
      <c r="E21" s="52"/>
      <c r="F21" s="52"/>
      <c r="G21" s="52"/>
      <c r="H21" s="52"/>
      <c r="I21" s="53"/>
    </row>
    <row r="22" spans="2:9" ht="14.25" x14ac:dyDescent="0.45">
      <c r="B22" s="28"/>
      <c r="C22" s="61">
        <v>20</v>
      </c>
      <c r="D22" s="51"/>
      <c r="E22" s="52"/>
      <c r="F22" s="52"/>
      <c r="G22" s="52"/>
      <c r="H22" s="52"/>
      <c r="I22" s="53"/>
    </row>
    <row r="23" spans="2:9" ht="14.25" x14ac:dyDescent="0.45">
      <c r="B23" s="28"/>
      <c r="C23" s="67">
        <v>21</v>
      </c>
      <c r="D23" s="51"/>
      <c r="E23" s="52"/>
      <c r="F23" s="52"/>
      <c r="G23" s="52"/>
      <c r="H23" s="52"/>
      <c r="I23" s="53"/>
    </row>
    <row r="24" spans="2:9" ht="14.25" x14ac:dyDescent="0.45">
      <c r="B24" s="28"/>
      <c r="C24" s="63">
        <v>22</v>
      </c>
      <c r="D24" s="51"/>
      <c r="E24" s="52"/>
      <c r="F24" s="52"/>
      <c r="G24" s="52"/>
      <c r="H24" s="52"/>
      <c r="I24" s="53"/>
    </row>
    <row r="25" spans="2:9" ht="14.25" x14ac:dyDescent="0.45">
      <c r="B25" s="28"/>
      <c r="C25" s="64">
        <v>23</v>
      </c>
      <c r="D25" s="51"/>
      <c r="E25" s="52"/>
      <c r="F25" s="52"/>
      <c r="G25" s="52"/>
      <c r="H25" s="52"/>
      <c r="I25" s="53"/>
    </row>
    <row r="26" spans="2:9" ht="14.25" x14ac:dyDescent="0.45">
      <c r="B26" s="28"/>
      <c r="C26" s="65">
        <v>24</v>
      </c>
      <c r="D26" s="51"/>
      <c r="E26" s="52"/>
      <c r="F26" s="52"/>
      <c r="G26" s="52"/>
      <c r="H26" s="52"/>
      <c r="I26" s="53"/>
    </row>
    <row r="27" spans="2:9" ht="14.25" x14ac:dyDescent="0.45">
      <c r="B27" s="28"/>
      <c r="C27" s="66">
        <v>25</v>
      </c>
      <c r="D27" s="51"/>
      <c r="E27" s="52"/>
      <c r="F27" s="52"/>
      <c r="G27" s="52"/>
      <c r="H27" s="52"/>
      <c r="I27" s="53"/>
    </row>
    <row r="28" spans="2:9" ht="14.25" x14ac:dyDescent="0.45">
      <c r="B28" s="28"/>
      <c r="C28" s="61">
        <v>26</v>
      </c>
      <c r="D28" s="51"/>
      <c r="E28" s="52"/>
      <c r="F28" s="52"/>
      <c r="G28" s="52"/>
      <c r="H28" s="52"/>
      <c r="I28" s="53"/>
    </row>
    <row r="29" spans="2:9" ht="14.25" x14ac:dyDescent="0.45">
      <c r="B29" s="28"/>
      <c r="C29" s="62">
        <v>27</v>
      </c>
      <c r="D29" s="51"/>
      <c r="E29" s="52"/>
      <c r="F29" s="52"/>
      <c r="G29" s="52"/>
      <c r="H29" s="52"/>
      <c r="I29" s="53"/>
    </row>
    <row r="30" spans="2:9" ht="14.25" x14ac:dyDescent="0.45">
      <c r="B30" s="28"/>
      <c r="C30" s="63">
        <v>28</v>
      </c>
      <c r="D30" s="51"/>
      <c r="E30" s="52"/>
      <c r="F30" s="52"/>
      <c r="G30" s="52"/>
      <c r="H30" s="52"/>
      <c r="I30" s="53"/>
    </row>
    <row r="31" spans="2:9" ht="14.25" x14ac:dyDescent="0.45">
      <c r="B31" s="28"/>
      <c r="C31" s="64">
        <v>29</v>
      </c>
      <c r="D31" s="51"/>
      <c r="E31" s="52"/>
      <c r="F31" s="52"/>
      <c r="G31" s="52"/>
      <c r="H31" s="52"/>
      <c r="I31" s="53"/>
    </row>
    <row r="32" spans="2:9" ht="14.25" x14ac:dyDescent="0.45">
      <c r="B32" s="30"/>
      <c r="C32" s="68">
        <v>30</v>
      </c>
      <c r="D32" s="55"/>
      <c r="E32" s="56"/>
      <c r="F32" s="56"/>
      <c r="G32" s="56"/>
      <c r="H32" s="56"/>
      <c r="I32" s="57"/>
    </row>
  </sheetData>
  <sheetProtection selectLockedCells="1"/>
  <autoFilter ref="C2:I32" xr:uid="{D7BF7F56-AC3C-4163-AF05-EB11092685CF}"/>
  <hyperlinks>
    <hyperlink ref="C3" location="'1'!A1" display="'1'!A1" xr:uid="{00000000-0004-0000-0000-000000000000}"/>
    <hyperlink ref="C4" location="'2'!A1" display="'2'!A1" xr:uid="{00000000-0004-0000-0000-000001000000}"/>
    <hyperlink ref="C5" location="'3'!A1" display="'3'!A1" xr:uid="{00000000-0004-0000-0000-000002000000}"/>
    <hyperlink ref="C6" location="'4'!A1" display="'4'!A1" xr:uid="{00000000-0004-0000-0000-000003000000}"/>
    <hyperlink ref="C7" location="'5'!A1" display="'5'!A1" xr:uid="{00000000-0004-0000-0000-000004000000}"/>
    <hyperlink ref="C8" location="'6'!A1" display="'6'!A1" xr:uid="{00000000-0004-0000-0000-000005000000}"/>
    <hyperlink ref="C9" location="'7'!A1" display="'7'!A1" xr:uid="{00000000-0004-0000-0000-000006000000}"/>
    <hyperlink ref="C10" location="'8'!A1" display="'8'!A1" xr:uid="{00000000-0004-0000-0000-000007000000}"/>
    <hyperlink ref="C11" location="'9'!A1" display="'9'!A1" xr:uid="{00000000-0004-0000-0000-000008000000}"/>
    <hyperlink ref="C12" location="'10'!A1" display="'10'!A1" xr:uid="{00000000-0004-0000-0000-000009000000}"/>
    <hyperlink ref="C13" location="'11'!A1" display="'11'!A1" xr:uid="{00000000-0004-0000-0000-00000A000000}"/>
    <hyperlink ref="C14" location="'12'!A1" display="'12'!A1" xr:uid="{00000000-0004-0000-0000-00000B000000}"/>
    <hyperlink ref="C15" location="'13'!A1" display="'13'!A1" xr:uid="{00000000-0004-0000-0000-00000C000000}"/>
    <hyperlink ref="C16" location="'14'!A1" display="'14'!A1" xr:uid="{00000000-0004-0000-0000-00000D000000}"/>
    <hyperlink ref="C17" location="'15'!A1" display="'15'!A1" xr:uid="{00000000-0004-0000-0000-00000E000000}"/>
    <hyperlink ref="C18" location="'16'!A1" display="'16'!A1" xr:uid="{00000000-0004-0000-0000-00000F000000}"/>
    <hyperlink ref="C19" location="'17'!A1" display="'17'!A1" xr:uid="{00000000-0004-0000-0000-000010000000}"/>
    <hyperlink ref="C20" location="'18'!A1" display="'18'!A1" xr:uid="{00000000-0004-0000-0000-000011000000}"/>
    <hyperlink ref="C21" location="'19'!A1" display="'19'!A1" xr:uid="{00000000-0004-0000-0000-000012000000}"/>
    <hyperlink ref="C22" location="'20'!A1" display="'20'!A1" xr:uid="{00000000-0004-0000-0000-000013000000}"/>
    <hyperlink ref="C23" location="'21'!A1" display="'21'!A1" xr:uid="{00000000-0004-0000-0000-000014000000}"/>
    <hyperlink ref="C24" location="'22'!A1" display="'22'!A1" xr:uid="{00000000-0004-0000-0000-000015000000}"/>
    <hyperlink ref="C25" location="'23'!A1" display="'23'!A1" xr:uid="{00000000-0004-0000-0000-000016000000}"/>
    <hyperlink ref="C26" location="'24'!A1" display="'24'!A1" xr:uid="{00000000-0004-0000-0000-000017000000}"/>
    <hyperlink ref="C27" location="'25'!A1" display="'25'!A1" xr:uid="{00000000-0004-0000-0000-000018000000}"/>
    <hyperlink ref="C28" location="'26'!A1" display="'26'!A1" xr:uid="{00000000-0004-0000-0000-000019000000}"/>
    <hyperlink ref="C29" location="'27'!A1" display="'27'!A1" xr:uid="{00000000-0004-0000-0000-00001A000000}"/>
    <hyperlink ref="C30" location="'28'!A1" display="'28'!A1" xr:uid="{00000000-0004-0000-0000-00001B000000}"/>
    <hyperlink ref="C31" location="'29'!A1" display="'29'!A1" xr:uid="{00000000-0004-0000-0000-00001C000000}"/>
    <hyperlink ref="C32" location="'30'!A1" display="'30'!A1" xr:uid="{00000000-0004-0000-0000-00001D000000}"/>
  </hyperlinks>
  <pageMargins left="0.7" right="0.7" top="0.75" bottom="0.75" header="0.3" footer="0.3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04C6B48-19CA-49A3-8EB2-5AF925FD6C0A}">
  <sheetPr>
    <pageSetUpPr fitToPage="1"/>
  </sheetPr>
  <dimension ref="A1:AMK231"/>
  <sheetViews>
    <sheetView showGridLines="0" zoomScale="80" zoomScaleNormal="80" workbookViewId="0">
      <selection activeCell="B11" sqref="B11"/>
    </sheetView>
  </sheetViews>
  <sheetFormatPr defaultRowHeight="13.15" x14ac:dyDescent="0.35"/>
  <cols>
    <col min="1" max="1" width="9.06640625" style="1" customWidth="1"/>
    <col min="2" max="2" width="20.59765625" style="1" customWidth="1"/>
    <col min="3" max="3" width="9.06640625" style="1" customWidth="1"/>
    <col min="4" max="4" width="20.59765625" style="1" customWidth="1"/>
    <col min="5" max="6" width="5.59765625" style="1" customWidth="1"/>
    <col min="7" max="7" width="9.06640625" style="1" customWidth="1"/>
    <col min="8" max="9" width="5.59765625" style="1" customWidth="1"/>
    <col min="10" max="10" width="9.06640625" style="1" customWidth="1"/>
    <col min="11" max="11" width="20.59765625" style="1" customWidth="1"/>
    <col min="12" max="19" width="9.06640625" style="1" customWidth="1"/>
    <col min="20" max="20" width="15.19921875" style="22" bestFit="1" customWidth="1"/>
    <col min="21" max="21" width="9.06640625" style="1" customWidth="1"/>
    <col min="22" max="22" width="15.19921875" style="1" bestFit="1" customWidth="1"/>
    <col min="23" max="1025" width="9.06640625" style="1" customWidth="1"/>
    <col min="1026" max="16384" width="9.06640625" style="33"/>
  </cols>
  <sheetData>
    <row r="1" spans="1:22" x14ac:dyDescent="0.4">
      <c r="T1" s="31" t="s">
        <v>116</v>
      </c>
      <c r="U1" s="32" t="s">
        <v>104</v>
      </c>
      <c r="V1" s="75" t="s">
        <v>259</v>
      </c>
    </row>
    <row r="2" spans="1:22" ht="15" customHeight="1" x14ac:dyDescent="0.35">
      <c r="A2" s="92" t="s">
        <v>254</v>
      </c>
      <c r="B2" s="92"/>
      <c r="C2" s="92"/>
      <c r="D2" s="92"/>
      <c r="E2" s="92"/>
      <c r="F2" s="92"/>
      <c r="G2" s="92"/>
      <c r="H2" s="92"/>
      <c r="J2" s="93" t="s">
        <v>125</v>
      </c>
      <c r="K2" s="93"/>
      <c r="L2" s="93"/>
      <c r="M2" s="93"/>
      <c r="N2" s="93"/>
      <c r="O2" s="93"/>
      <c r="P2" s="93"/>
      <c r="Q2" s="93"/>
      <c r="T2" s="46"/>
      <c r="U2" s="47"/>
      <c r="V2" s="46"/>
    </row>
    <row r="3" spans="1:22" ht="15" customHeight="1" x14ac:dyDescent="0.35">
      <c r="A3" s="92">
        <f>Base!B9</f>
        <v>0</v>
      </c>
      <c r="B3" s="92"/>
      <c r="C3" s="92"/>
      <c r="D3" s="92"/>
      <c r="E3" s="92"/>
      <c r="F3" s="92"/>
      <c r="G3" s="92"/>
      <c r="H3" s="92"/>
      <c r="T3" s="46"/>
      <c r="U3" s="47"/>
      <c r="V3" s="46"/>
    </row>
    <row r="4" spans="1:22" ht="15" customHeight="1" x14ac:dyDescent="0.35">
      <c r="A4" s="94">
        <f>Base!B12</f>
        <v>0</v>
      </c>
      <c r="B4" s="94"/>
      <c r="C4" s="94"/>
      <c r="D4" s="94"/>
      <c r="E4" s="94"/>
      <c r="F4" s="94"/>
      <c r="G4" s="94"/>
      <c r="H4" s="94"/>
      <c r="J4" s="84" t="s">
        <v>124</v>
      </c>
      <c r="K4" s="84"/>
      <c r="L4" s="84" t="s">
        <v>123</v>
      </c>
      <c r="M4" s="84"/>
      <c r="N4" s="95" t="s">
        <v>122</v>
      </c>
      <c r="O4" s="95"/>
      <c r="P4" s="20" t="s">
        <v>121</v>
      </c>
      <c r="Q4" s="15">
        <f>VLOOKUP($S$7,Base!$C$2:$H$32,3,FALSE)</f>
        <v>0</v>
      </c>
      <c r="T4" s="46"/>
      <c r="U4" s="47"/>
      <c r="V4" s="46"/>
    </row>
    <row r="5" spans="1:22" ht="15" customHeight="1" x14ac:dyDescent="0.35">
      <c r="J5" s="96">
        <f>VLOOKUP($S$7,Base!$C$2:$H$32,2,FALSE)</f>
        <v>0</v>
      </c>
      <c r="K5" s="96"/>
      <c r="L5" s="97">
        <f>Base!B5</f>
        <v>0</v>
      </c>
      <c r="M5" s="97"/>
      <c r="N5" s="98">
        <f>VLOOKUP($S$7,Base!$C$2:$H$32,6,FALSE)</f>
        <v>0</v>
      </c>
      <c r="O5" s="98"/>
      <c r="P5" s="20" t="s">
        <v>120</v>
      </c>
      <c r="Q5" s="15">
        <f>VLOOKUP($S$7,Base!$C$2:$H$32,4,FALSE)</f>
        <v>0</v>
      </c>
      <c r="T5" s="46"/>
      <c r="U5" s="47"/>
      <c r="V5" s="46"/>
    </row>
    <row r="6" spans="1:22" ht="15" customHeight="1" x14ac:dyDescent="0.35">
      <c r="J6" s="96"/>
      <c r="K6" s="96"/>
      <c r="L6" s="97"/>
      <c r="M6" s="97"/>
      <c r="N6" s="99">
        <f>VLOOKUP($S$7,Base!$C$2:$H$32,5,FALSE)</f>
        <v>0</v>
      </c>
      <c r="O6" s="99"/>
      <c r="P6" s="20" t="s">
        <v>102</v>
      </c>
      <c r="Q6" s="45"/>
      <c r="T6" s="46"/>
      <c r="U6" s="47"/>
      <c r="V6" s="46"/>
    </row>
    <row r="7" spans="1:22" ht="15" customHeight="1" x14ac:dyDescent="0.35">
      <c r="A7" s="19"/>
      <c r="B7" s="19"/>
      <c r="C7" s="19"/>
      <c r="D7" s="19"/>
      <c r="E7" s="19"/>
      <c r="F7" s="19"/>
      <c r="G7" s="19"/>
      <c r="H7" s="19"/>
      <c r="I7" s="19"/>
      <c r="J7" s="19"/>
      <c r="K7" s="19"/>
      <c r="L7" s="19"/>
      <c r="M7" s="19"/>
      <c r="N7" s="19"/>
      <c r="O7" s="19"/>
      <c r="P7" s="19"/>
      <c r="Q7" s="19"/>
      <c r="R7" s="21" t="s">
        <v>126</v>
      </c>
      <c r="S7" s="70">
        <v>9</v>
      </c>
      <c r="T7" s="46"/>
      <c r="U7" s="47"/>
      <c r="V7" s="46"/>
    </row>
    <row r="8" spans="1:22" x14ac:dyDescent="0.35">
      <c r="A8" s="74"/>
      <c r="B8" s="74"/>
      <c r="C8" s="74"/>
      <c r="D8" s="74"/>
      <c r="E8" s="74"/>
      <c r="F8" s="74"/>
      <c r="G8" s="74"/>
      <c r="H8" s="74"/>
      <c r="I8" s="74"/>
      <c r="J8" s="74"/>
      <c r="K8" s="74"/>
      <c r="L8" s="74"/>
      <c r="M8" s="74"/>
      <c r="N8" s="74"/>
      <c r="O8" s="74"/>
      <c r="P8" s="74"/>
      <c r="Q8" s="74"/>
      <c r="T8" s="46"/>
      <c r="U8" s="47"/>
      <c r="V8" s="46"/>
    </row>
    <row r="9" spans="1:22" ht="15" customHeight="1" x14ac:dyDescent="0.35">
      <c r="A9" s="1" t="s">
        <v>119</v>
      </c>
      <c r="J9" s="1" t="s">
        <v>118</v>
      </c>
      <c r="L9" s="17"/>
      <c r="T9" s="46"/>
      <c r="U9" s="47"/>
      <c r="V9" s="46"/>
    </row>
    <row r="10" spans="1:22" ht="15" customHeight="1" x14ac:dyDescent="0.35">
      <c r="A10" s="15"/>
      <c r="B10" s="16" t="s">
        <v>116</v>
      </c>
      <c r="C10" s="15" t="s">
        <v>103</v>
      </c>
      <c r="D10" s="84" t="s">
        <v>115</v>
      </c>
      <c r="E10" s="84"/>
      <c r="F10" s="84"/>
      <c r="G10" s="100" t="s">
        <v>114</v>
      </c>
      <c r="H10" s="100"/>
      <c r="J10" s="15"/>
      <c r="K10" s="16" t="s">
        <v>116</v>
      </c>
      <c r="L10" s="15" t="s">
        <v>104</v>
      </c>
      <c r="M10" s="84" t="s">
        <v>115</v>
      </c>
      <c r="N10" s="84"/>
      <c r="O10" s="84"/>
      <c r="P10" s="84" t="s">
        <v>114</v>
      </c>
      <c r="Q10" s="84"/>
      <c r="T10" s="46"/>
      <c r="U10" s="47"/>
      <c r="V10" s="46"/>
    </row>
    <row r="11" spans="1:22" ht="15" customHeight="1" x14ac:dyDescent="0.35">
      <c r="A11" s="14">
        <v>1</v>
      </c>
      <c r="B11" s="39"/>
      <c r="C11" s="40"/>
      <c r="D11" s="91">
        <f t="shared" ref="D11:D20" si="0">B11</f>
        <v>0</v>
      </c>
      <c r="E11" s="91"/>
      <c r="F11" s="91"/>
      <c r="G11" s="12">
        <f t="shared" ref="G11:G20" si="1">IF(C11="",0,VLOOKUP(D11,$T$1:$U$231,2,0))</f>
        <v>0</v>
      </c>
      <c r="H11" s="12"/>
      <c r="J11" s="14">
        <v>1</v>
      </c>
      <c r="K11" s="39"/>
      <c r="L11" s="13" t="e">
        <f t="shared" ref="L11:L20" si="2">VLOOKUP(K11,$T$1:$U$231,2,0)</f>
        <v>#N/A</v>
      </c>
      <c r="M11" s="91">
        <f t="shared" ref="M11:M20" si="3">K11</f>
        <v>0</v>
      </c>
      <c r="N11" s="91"/>
      <c r="O11" s="91"/>
      <c r="P11" s="12" t="e">
        <f t="shared" ref="P11:P20" si="4">VLOOKUP(M11,$T$1:$U$231,2,0)</f>
        <v>#N/A</v>
      </c>
      <c r="Q11" s="12"/>
      <c r="T11" s="46"/>
      <c r="U11" s="47"/>
      <c r="V11" s="46"/>
    </row>
    <row r="12" spans="1:22" ht="15" customHeight="1" x14ac:dyDescent="0.35">
      <c r="A12" s="11">
        <v>2</v>
      </c>
      <c r="B12" s="41"/>
      <c r="C12" s="42"/>
      <c r="D12" s="82">
        <f t="shared" si="0"/>
        <v>0</v>
      </c>
      <c r="E12" s="82"/>
      <c r="F12" s="82"/>
      <c r="G12" s="9">
        <f t="shared" si="1"/>
        <v>0</v>
      </c>
      <c r="H12" s="9"/>
      <c r="J12" s="11">
        <v>2</v>
      </c>
      <c r="K12" s="41"/>
      <c r="L12" s="10" t="e">
        <f t="shared" si="2"/>
        <v>#N/A</v>
      </c>
      <c r="M12" s="82">
        <f t="shared" si="3"/>
        <v>0</v>
      </c>
      <c r="N12" s="82"/>
      <c r="O12" s="82"/>
      <c r="P12" s="9" t="e">
        <f t="shared" si="4"/>
        <v>#N/A</v>
      </c>
      <c r="Q12" s="9"/>
      <c r="T12" s="34" t="s">
        <v>1</v>
      </c>
      <c r="U12" s="35" t="s">
        <v>2</v>
      </c>
      <c r="V12" s="46" t="s">
        <v>1</v>
      </c>
    </row>
    <row r="13" spans="1:22" ht="15" customHeight="1" x14ac:dyDescent="0.35">
      <c r="A13" s="11">
        <v>3</v>
      </c>
      <c r="B13" s="41"/>
      <c r="C13" s="42"/>
      <c r="D13" s="82">
        <f t="shared" si="0"/>
        <v>0</v>
      </c>
      <c r="E13" s="82"/>
      <c r="F13" s="82"/>
      <c r="G13" s="9">
        <f t="shared" si="1"/>
        <v>0</v>
      </c>
      <c r="H13" s="9"/>
      <c r="J13" s="11">
        <v>3</v>
      </c>
      <c r="K13" s="41"/>
      <c r="L13" s="10" t="e">
        <f t="shared" si="2"/>
        <v>#N/A</v>
      </c>
      <c r="M13" s="82">
        <f t="shared" si="3"/>
        <v>0</v>
      </c>
      <c r="N13" s="82"/>
      <c r="O13" s="82"/>
      <c r="P13" s="9" t="e">
        <f t="shared" si="4"/>
        <v>#N/A</v>
      </c>
      <c r="Q13" s="9"/>
      <c r="T13" s="34" t="s">
        <v>127</v>
      </c>
      <c r="U13" s="35" t="s">
        <v>2</v>
      </c>
      <c r="V13" s="46" t="s">
        <v>127</v>
      </c>
    </row>
    <row r="14" spans="1:22" ht="15" customHeight="1" x14ac:dyDescent="0.35">
      <c r="A14" s="11">
        <v>4</v>
      </c>
      <c r="B14" s="41"/>
      <c r="C14" s="42"/>
      <c r="D14" s="82">
        <f t="shared" si="0"/>
        <v>0</v>
      </c>
      <c r="E14" s="82"/>
      <c r="F14" s="82"/>
      <c r="G14" s="9">
        <f t="shared" si="1"/>
        <v>0</v>
      </c>
      <c r="H14" s="9"/>
      <c r="J14" s="11">
        <v>4</v>
      </c>
      <c r="K14" s="41"/>
      <c r="L14" s="10" t="e">
        <f t="shared" si="2"/>
        <v>#N/A</v>
      </c>
      <c r="M14" s="82">
        <f t="shared" si="3"/>
        <v>0</v>
      </c>
      <c r="N14" s="82"/>
      <c r="O14" s="82"/>
      <c r="P14" s="9" t="e">
        <f t="shared" si="4"/>
        <v>#N/A</v>
      </c>
      <c r="Q14" s="9"/>
      <c r="T14" s="34" t="s">
        <v>3</v>
      </c>
      <c r="U14" s="35" t="s">
        <v>2</v>
      </c>
      <c r="V14" s="46" t="s">
        <v>3</v>
      </c>
    </row>
    <row r="15" spans="1:22" ht="15" customHeight="1" x14ac:dyDescent="0.35">
      <c r="A15" s="11">
        <v>5</v>
      </c>
      <c r="B15" s="41"/>
      <c r="C15" s="42"/>
      <c r="D15" s="82">
        <f t="shared" si="0"/>
        <v>0</v>
      </c>
      <c r="E15" s="82"/>
      <c r="F15" s="82"/>
      <c r="G15" s="9">
        <f t="shared" si="1"/>
        <v>0</v>
      </c>
      <c r="H15" s="9"/>
      <c r="J15" s="11">
        <v>5</v>
      </c>
      <c r="K15" s="41"/>
      <c r="L15" s="10" t="e">
        <f t="shared" si="2"/>
        <v>#N/A</v>
      </c>
      <c r="M15" s="82">
        <f t="shared" si="3"/>
        <v>0</v>
      </c>
      <c r="N15" s="82"/>
      <c r="O15" s="82"/>
      <c r="P15" s="9" t="e">
        <f t="shared" si="4"/>
        <v>#N/A</v>
      </c>
      <c r="Q15" s="9"/>
      <c r="T15" s="34" t="s">
        <v>128</v>
      </c>
      <c r="U15" s="35" t="s">
        <v>2</v>
      </c>
      <c r="V15" s="46" t="s">
        <v>128</v>
      </c>
    </row>
    <row r="16" spans="1:22" ht="15" customHeight="1" x14ac:dyDescent="0.35">
      <c r="A16" s="11">
        <v>6</v>
      </c>
      <c r="B16" s="41"/>
      <c r="C16" s="42"/>
      <c r="D16" s="82">
        <f t="shared" si="0"/>
        <v>0</v>
      </c>
      <c r="E16" s="82"/>
      <c r="F16" s="82"/>
      <c r="G16" s="9">
        <f t="shared" si="1"/>
        <v>0</v>
      </c>
      <c r="H16" s="9"/>
      <c r="J16" s="11">
        <v>6</v>
      </c>
      <c r="K16" s="41"/>
      <c r="L16" s="10" t="e">
        <f t="shared" si="2"/>
        <v>#N/A</v>
      </c>
      <c r="M16" s="82">
        <f t="shared" si="3"/>
        <v>0</v>
      </c>
      <c r="N16" s="82"/>
      <c r="O16" s="82"/>
      <c r="P16" s="9" t="e">
        <f t="shared" si="4"/>
        <v>#N/A</v>
      </c>
      <c r="Q16" s="9"/>
      <c r="T16" s="34" t="s">
        <v>4</v>
      </c>
      <c r="U16" s="35" t="s">
        <v>2</v>
      </c>
      <c r="V16" s="46" t="s">
        <v>4</v>
      </c>
    </row>
    <row r="17" spans="1:22" ht="15" customHeight="1" x14ac:dyDescent="0.35">
      <c r="A17" s="11">
        <v>7</v>
      </c>
      <c r="B17" s="41"/>
      <c r="C17" s="42"/>
      <c r="D17" s="82">
        <f t="shared" si="0"/>
        <v>0</v>
      </c>
      <c r="E17" s="82"/>
      <c r="F17" s="82"/>
      <c r="G17" s="9">
        <f t="shared" si="1"/>
        <v>0</v>
      </c>
      <c r="H17" s="9"/>
      <c r="J17" s="11">
        <v>7</v>
      </c>
      <c r="K17" s="41"/>
      <c r="L17" s="10" t="e">
        <f t="shared" si="2"/>
        <v>#N/A</v>
      </c>
      <c r="M17" s="82">
        <f t="shared" si="3"/>
        <v>0</v>
      </c>
      <c r="N17" s="82"/>
      <c r="O17" s="82"/>
      <c r="P17" s="9" t="e">
        <f t="shared" si="4"/>
        <v>#N/A</v>
      </c>
      <c r="Q17" s="9"/>
      <c r="T17" s="34" t="s">
        <v>261</v>
      </c>
      <c r="U17" s="35" t="s">
        <v>2</v>
      </c>
      <c r="V17" s="46" t="s">
        <v>261</v>
      </c>
    </row>
    <row r="18" spans="1:22" ht="15" customHeight="1" x14ac:dyDescent="0.35">
      <c r="A18" s="11">
        <v>8</v>
      </c>
      <c r="B18" s="41"/>
      <c r="C18" s="42"/>
      <c r="D18" s="82">
        <f t="shared" si="0"/>
        <v>0</v>
      </c>
      <c r="E18" s="82"/>
      <c r="F18" s="82"/>
      <c r="G18" s="9">
        <f t="shared" si="1"/>
        <v>0</v>
      </c>
      <c r="H18" s="9"/>
      <c r="J18" s="11">
        <v>8</v>
      </c>
      <c r="K18" s="41"/>
      <c r="L18" s="10" t="e">
        <f t="shared" si="2"/>
        <v>#N/A</v>
      </c>
      <c r="M18" s="82">
        <f t="shared" si="3"/>
        <v>0</v>
      </c>
      <c r="N18" s="82"/>
      <c r="O18" s="82"/>
      <c r="P18" s="9" t="e">
        <f t="shared" si="4"/>
        <v>#N/A</v>
      </c>
      <c r="Q18" s="9"/>
      <c r="T18" s="34" t="s">
        <v>129</v>
      </c>
      <c r="U18" s="35" t="s">
        <v>2</v>
      </c>
      <c r="V18" s="46" t="s">
        <v>129</v>
      </c>
    </row>
    <row r="19" spans="1:22" ht="15" customHeight="1" x14ac:dyDescent="0.35">
      <c r="A19" s="11">
        <v>9</v>
      </c>
      <c r="B19" s="41"/>
      <c r="C19" s="42"/>
      <c r="D19" s="82">
        <f t="shared" si="0"/>
        <v>0</v>
      </c>
      <c r="E19" s="82"/>
      <c r="F19" s="82"/>
      <c r="G19" s="9">
        <f t="shared" si="1"/>
        <v>0</v>
      </c>
      <c r="H19" s="9"/>
      <c r="J19" s="11">
        <v>9</v>
      </c>
      <c r="K19" s="41"/>
      <c r="L19" s="10" t="e">
        <f t="shared" si="2"/>
        <v>#N/A</v>
      </c>
      <c r="M19" s="82">
        <f t="shared" si="3"/>
        <v>0</v>
      </c>
      <c r="N19" s="82"/>
      <c r="O19" s="82"/>
      <c r="P19" s="9" t="e">
        <f t="shared" si="4"/>
        <v>#N/A</v>
      </c>
      <c r="Q19" s="9"/>
      <c r="T19" s="34" t="s">
        <v>5</v>
      </c>
      <c r="U19" s="35">
        <v>0.1</v>
      </c>
      <c r="V19" s="46" t="s">
        <v>5</v>
      </c>
    </row>
    <row r="20" spans="1:22" ht="15" customHeight="1" x14ac:dyDescent="0.35">
      <c r="A20" s="8">
        <v>10</v>
      </c>
      <c r="B20" s="43"/>
      <c r="C20" s="44"/>
      <c r="D20" s="83">
        <f t="shared" si="0"/>
        <v>0</v>
      </c>
      <c r="E20" s="83"/>
      <c r="F20" s="83"/>
      <c r="G20" s="6">
        <f t="shared" si="1"/>
        <v>0</v>
      </c>
      <c r="H20" s="6"/>
      <c r="J20" s="8">
        <v>10</v>
      </c>
      <c r="K20" s="43"/>
      <c r="L20" s="7" t="e">
        <f t="shared" si="2"/>
        <v>#N/A</v>
      </c>
      <c r="M20" s="83">
        <f t="shared" si="3"/>
        <v>0</v>
      </c>
      <c r="N20" s="83"/>
      <c r="O20" s="83"/>
      <c r="P20" s="6" t="e">
        <f t="shared" si="4"/>
        <v>#N/A</v>
      </c>
      <c r="Q20" s="6"/>
      <c r="T20" s="34">
        <v>1</v>
      </c>
      <c r="U20" s="35">
        <v>0.1</v>
      </c>
      <c r="V20" s="46">
        <v>1</v>
      </c>
    </row>
    <row r="21" spans="1:22" x14ac:dyDescent="0.35">
      <c r="A21" s="5" t="s">
        <v>0</v>
      </c>
      <c r="B21" s="4"/>
      <c r="C21" s="18">
        <f t="array" ref="C21">SUM(IFERROR(C11:C20,0))</f>
        <v>0</v>
      </c>
      <c r="D21" s="84" t="s">
        <v>105</v>
      </c>
      <c r="E21" s="84"/>
      <c r="F21" s="84"/>
      <c r="G21" s="2">
        <f t="array" ref="G21">SUM(IFERROR(G11:G20,0))</f>
        <v>0</v>
      </c>
      <c r="H21" s="2"/>
      <c r="J21" s="5" t="s">
        <v>0</v>
      </c>
      <c r="K21" s="4"/>
      <c r="L21" s="3">
        <f t="array" ref="L21">SUM(IFERROR(L11:L20,0))</f>
        <v>0</v>
      </c>
      <c r="M21" s="84" t="s">
        <v>105</v>
      </c>
      <c r="N21" s="84"/>
      <c r="O21" s="84"/>
      <c r="P21" s="2">
        <f t="array" ref="P21">SUM(IFERROR(P11:P20,0))</f>
        <v>0</v>
      </c>
      <c r="Q21" s="2"/>
      <c r="T21" s="34" t="s">
        <v>6</v>
      </c>
      <c r="U21" s="35">
        <v>0.2</v>
      </c>
      <c r="V21" s="46" t="s">
        <v>6</v>
      </c>
    </row>
    <row r="22" spans="1:22" x14ac:dyDescent="0.35">
      <c r="C22" s="17"/>
      <c r="T22" s="34">
        <v>2</v>
      </c>
      <c r="U22" s="35">
        <v>0.2</v>
      </c>
      <c r="V22" s="46">
        <v>2</v>
      </c>
    </row>
    <row r="23" spans="1:22" ht="15" customHeight="1" x14ac:dyDescent="0.35">
      <c r="A23" s="1" t="s">
        <v>117</v>
      </c>
      <c r="C23" s="17"/>
      <c r="J23" s="1" t="s">
        <v>102</v>
      </c>
      <c r="L23" s="17"/>
      <c r="T23" s="34" t="s">
        <v>7</v>
      </c>
      <c r="U23" s="35">
        <v>0.3</v>
      </c>
      <c r="V23" s="46" t="s">
        <v>7</v>
      </c>
    </row>
    <row r="24" spans="1:22" ht="15" customHeight="1" x14ac:dyDescent="0.35">
      <c r="A24" s="15"/>
      <c r="B24" s="16" t="s">
        <v>116</v>
      </c>
      <c r="C24" s="15" t="s">
        <v>104</v>
      </c>
      <c r="D24" s="84" t="s">
        <v>115</v>
      </c>
      <c r="E24" s="84"/>
      <c r="F24" s="84"/>
      <c r="G24" s="84" t="s">
        <v>114</v>
      </c>
      <c r="H24" s="84"/>
      <c r="J24" s="15"/>
      <c r="K24" s="16" t="s">
        <v>116</v>
      </c>
      <c r="L24" s="15" t="s">
        <v>104</v>
      </c>
      <c r="M24" s="84" t="s">
        <v>115</v>
      </c>
      <c r="N24" s="84"/>
      <c r="O24" s="84"/>
      <c r="P24" s="84" t="s">
        <v>114</v>
      </c>
      <c r="Q24" s="84"/>
      <c r="T24" s="34">
        <v>3</v>
      </c>
      <c r="U24" s="35">
        <v>0.3</v>
      </c>
      <c r="V24" s="46">
        <v>3</v>
      </c>
    </row>
    <row r="25" spans="1:22" ht="15" customHeight="1" x14ac:dyDescent="0.35">
      <c r="A25" s="14">
        <v>1</v>
      </c>
      <c r="B25" s="39"/>
      <c r="C25" s="13" t="e">
        <f t="shared" ref="C25:C34" si="5">VLOOKUP(B25,$T$1:$U$231,2,0)</f>
        <v>#N/A</v>
      </c>
      <c r="D25" s="91">
        <f t="shared" ref="D25:D34" si="6">B25</f>
        <v>0</v>
      </c>
      <c r="E25" s="91"/>
      <c r="F25" s="91"/>
      <c r="G25" s="12" t="e">
        <f t="shared" ref="G25:G34" si="7">VLOOKUP(D25,$T$1:$U$231,2,0)</f>
        <v>#N/A</v>
      </c>
      <c r="H25" s="12"/>
      <c r="J25" s="14">
        <v>1</v>
      </c>
      <c r="K25" s="39"/>
      <c r="L25" s="13" t="e">
        <f t="shared" ref="L25:L34" si="8">VLOOKUP(K25,$T$1:$U$231,2,0)</f>
        <v>#N/A</v>
      </c>
      <c r="M25" s="91">
        <f t="shared" ref="M25:M34" si="9">K25</f>
        <v>0</v>
      </c>
      <c r="N25" s="91"/>
      <c r="O25" s="91"/>
      <c r="P25" s="12" t="e">
        <f t="shared" ref="P25:P34" si="10">VLOOKUP(M25,$T$1:$U$231,2,0)</f>
        <v>#N/A</v>
      </c>
      <c r="Q25" s="12"/>
      <c r="T25" s="34" t="s">
        <v>130</v>
      </c>
      <c r="U25" s="35">
        <v>0.4</v>
      </c>
      <c r="V25" s="46" t="s">
        <v>130</v>
      </c>
    </row>
    <row r="26" spans="1:22" ht="15" customHeight="1" x14ac:dyDescent="0.35">
      <c r="A26" s="11">
        <v>2</v>
      </c>
      <c r="B26" s="41"/>
      <c r="C26" s="10" t="e">
        <f t="shared" si="5"/>
        <v>#N/A</v>
      </c>
      <c r="D26" s="82">
        <f t="shared" si="6"/>
        <v>0</v>
      </c>
      <c r="E26" s="82"/>
      <c r="F26" s="82"/>
      <c r="G26" s="9" t="e">
        <f t="shared" si="7"/>
        <v>#N/A</v>
      </c>
      <c r="H26" s="9"/>
      <c r="J26" s="11">
        <v>2</v>
      </c>
      <c r="K26" s="41"/>
      <c r="L26" s="10" t="e">
        <f t="shared" si="8"/>
        <v>#N/A</v>
      </c>
      <c r="M26" s="82">
        <f t="shared" si="9"/>
        <v>0</v>
      </c>
      <c r="N26" s="82"/>
      <c r="O26" s="82"/>
      <c r="P26" s="9" t="e">
        <f t="shared" si="10"/>
        <v>#N/A</v>
      </c>
      <c r="Q26" s="9"/>
      <c r="T26" s="34">
        <v>4</v>
      </c>
      <c r="U26" s="35">
        <v>0.4</v>
      </c>
      <c r="V26" s="46">
        <v>4</v>
      </c>
    </row>
    <row r="27" spans="1:22" ht="15" customHeight="1" x14ac:dyDescent="0.35">
      <c r="A27" s="11">
        <v>3</v>
      </c>
      <c r="B27" s="41"/>
      <c r="C27" s="10" t="e">
        <f t="shared" si="5"/>
        <v>#N/A</v>
      </c>
      <c r="D27" s="82">
        <f t="shared" si="6"/>
        <v>0</v>
      </c>
      <c r="E27" s="82"/>
      <c r="F27" s="82"/>
      <c r="G27" s="9" t="e">
        <f t="shared" si="7"/>
        <v>#N/A</v>
      </c>
      <c r="H27" s="9"/>
      <c r="J27" s="11">
        <v>3</v>
      </c>
      <c r="K27" s="41"/>
      <c r="L27" s="10" t="e">
        <f t="shared" si="8"/>
        <v>#N/A</v>
      </c>
      <c r="M27" s="82">
        <f t="shared" si="9"/>
        <v>0</v>
      </c>
      <c r="N27" s="82"/>
      <c r="O27" s="82"/>
      <c r="P27" s="9" t="e">
        <f t="shared" si="10"/>
        <v>#N/A</v>
      </c>
      <c r="Q27" s="9"/>
      <c r="T27" s="34" t="s">
        <v>8</v>
      </c>
      <c r="U27" s="35" t="s">
        <v>2</v>
      </c>
      <c r="V27" s="46" t="s">
        <v>8</v>
      </c>
    </row>
    <row r="28" spans="1:22" ht="15" customHeight="1" x14ac:dyDescent="0.35">
      <c r="A28" s="11">
        <v>4</v>
      </c>
      <c r="B28" s="41"/>
      <c r="C28" s="10" t="e">
        <f t="shared" si="5"/>
        <v>#N/A</v>
      </c>
      <c r="D28" s="82">
        <f t="shared" si="6"/>
        <v>0</v>
      </c>
      <c r="E28" s="82"/>
      <c r="F28" s="82"/>
      <c r="G28" s="9" t="e">
        <f t="shared" si="7"/>
        <v>#N/A</v>
      </c>
      <c r="H28" s="9"/>
      <c r="J28" s="11">
        <v>4</v>
      </c>
      <c r="K28" s="41"/>
      <c r="L28" s="10" t="e">
        <f t="shared" si="8"/>
        <v>#N/A</v>
      </c>
      <c r="M28" s="82">
        <f t="shared" si="9"/>
        <v>0</v>
      </c>
      <c r="N28" s="82"/>
      <c r="O28" s="82"/>
      <c r="P28" s="9" t="e">
        <f t="shared" si="10"/>
        <v>#N/A</v>
      </c>
      <c r="Q28" s="9"/>
      <c r="T28" s="34" t="s">
        <v>131</v>
      </c>
      <c r="U28" s="35" t="s">
        <v>2</v>
      </c>
      <c r="V28" s="46" t="s">
        <v>131</v>
      </c>
    </row>
    <row r="29" spans="1:22" ht="15" customHeight="1" x14ac:dyDescent="0.35">
      <c r="A29" s="11">
        <v>5</v>
      </c>
      <c r="B29" s="41"/>
      <c r="C29" s="10" t="e">
        <f t="shared" si="5"/>
        <v>#N/A</v>
      </c>
      <c r="D29" s="82">
        <f t="shared" si="6"/>
        <v>0</v>
      </c>
      <c r="E29" s="82"/>
      <c r="F29" s="82"/>
      <c r="G29" s="9" t="e">
        <f t="shared" si="7"/>
        <v>#N/A</v>
      </c>
      <c r="H29" s="9"/>
      <c r="J29" s="11">
        <v>5</v>
      </c>
      <c r="K29" s="41"/>
      <c r="L29" s="10" t="e">
        <f t="shared" si="8"/>
        <v>#N/A</v>
      </c>
      <c r="M29" s="82">
        <f t="shared" si="9"/>
        <v>0</v>
      </c>
      <c r="N29" s="82"/>
      <c r="O29" s="82"/>
      <c r="P29" s="9" t="e">
        <f t="shared" si="10"/>
        <v>#N/A</v>
      </c>
      <c r="Q29" s="9"/>
      <c r="T29" s="34" t="s">
        <v>9</v>
      </c>
      <c r="U29" s="35" t="s">
        <v>2</v>
      </c>
      <c r="V29" s="46" t="s">
        <v>9</v>
      </c>
    </row>
    <row r="30" spans="1:22" ht="15" customHeight="1" x14ac:dyDescent="0.35">
      <c r="A30" s="11">
        <v>6</v>
      </c>
      <c r="B30" s="41"/>
      <c r="C30" s="10" t="e">
        <f t="shared" si="5"/>
        <v>#N/A</v>
      </c>
      <c r="D30" s="82">
        <f t="shared" si="6"/>
        <v>0</v>
      </c>
      <c r="E30" s="82"/>
      <c r="F30" s="82"/>
      <c r="G30" s="9" t="e">
        <f t="shared" si="7"/>
        <v>#N/A</v>
      </c>
      <c r="H30" s="9"/>
      <c r="J30" s="11">
        <v>6</v>
      </c>
      <c r="K30" s="41"/>
      <c r="L30" s="10" t="e">
        <f t="shared" si="8"/>
        <v>#N/A</v>
      </c>
      <c r="M30" s="82">
        <f t="shared" si="9"/>
        <v>0</v>
      </c>
      <c r="N30" s="82"/>
      <c r="O30" s="82"/>
      <c r="P30" s="9" t="e">
        <f t="shared" si="10"/>
        <v>#N/A</v>
      </c>
      <c r="Q30" s="9"/>
      <c r="T30" s="34" t="s">
        <v>10</v>
      </c>
      <c r="U30" s="35">
        <v>0.1</v>
      </c>
      <c r="V30" s="46" t="s">
        <v>10</v>
      </c>
    </row>
    <row r="31" spans="1:22" ht="15" customHeight="1" x14ac:dyDescent="0.35">
      <c r="A31" s="11">
        <v>7</v>
      </c>
      <c r="B31" s="41"/>
      <c r="C31" s="10" t="e">
        <f t="shared" si="5"/>
        <v>#N/A</v>
      </c>
      <c r="D31" s="82">
        <f t="shared" si="6"/>
        <v>0</v>
      </c>
      <c r="E31" s="82"/>
      <c r="F31" s="82"/>
      <c r="G31" s="9" t="e">
        <f t="shared" si="7"/>
        <v>#N/A</v>
      </c>
      <c r="H31" s="9"/>
      <c r="J31" s="11">
        <v>7</v>
      </c>
      <c r="K31" s="41"/>
      <c r="L31" s="10" t="e">
        <f t="shared" si="8"/>
        <v>#N/A</v>
      </c>
      <c r="M31" s="82">
        <f t="shared" si="9"/>
        <v>0</v>
      </c>
      <c r="N31" s="82"/>
      <c r="O31" s="82"/>
      <c r="P31" s="9" t="e">
        <f t="shared" si="10"/>
        <v>#N/A</v>
      </c>
      <c r="Q31" s="9"/>
      <c r="T31" s="34" t="s">
        <v>132</v>
      </c>
      <c r="U31" s="35">
        <v>0.1</v>
      </c>
      <c r="V31" s="46" t="s">
        <v>132</v>
      </c>
    </row>
    <row r="32" spans="1:22" ht="15" customHeight="1" x14ac:dyDescent="0.35">
      <c r="A32" s="11">
        <v>8</v>
      </c>
      <c r="B32" s="41"/>
      <c r="C32" s="10" t="e">
        <f t="shared" si="5"/>
        <v>#N/A</v>
      </c>
      <c r="D32" s="82">
        <f t="shared" si="6"/>
        <v>0</v>
      </c>
      <c r="E32" s="82"/>
      <c r="F32" s="82"/>
      <c r="G32" s="9" t="e">
        <f t="shared" si="7"/>
        <v>#N/A</v>
      </c>
      <c r="H32" s="9"/>
      <c r="J32" s="11">
        <v>8</v>
      </c>
      <c r="K32" s="41"/>
      <c r="L32" s="10" t="e">
        <f t="shared" si="8"/>
        <v>#N/A</v>
      </c>
      <c r="M32" s="82">
        <f t="shared" si="9"/>
        <v>0</v>
      </c>
      <c r="N32" s="82"/>
      <c r="O32" s="82"/>
      <c r="P32" s="9" t="e">
        <f t="shared" si="10"/>
        <v>#N/A</v>
      </c>
      <c r="Q32" s="9"/>
      <c r="T32" s="34" t="s">
        <v>11</v>
      </c>
      <c r="U32" s="35">
        <v>0.1</v>
      </c>
      <c r="V32" s="46" t="s">
        <v>11</v>
      </c>
    </row>
    <row r="33" spans="1:22" ht="15" customHeight="1" x14ac:dyDescent="0.35">
      <c r="A33" s="11">
        <v>9</v>
      </c>
      <c r="B33" s="41"/>
      <c r="C33" s="10" t="e">
        <f t="shared" si="5"/>
        <v>#N/A</v>
      </c>
      <c r="D33" s="82">
        <f t="shared" si="6"/>
        <v>0</v>
      </c>
      <c r="E33" s="82"/>
      <c r="F33" s="82"/>
      <c r="G33" s="9" t="e">
        <f t="shared" si="7"/>
        <v>#N/A</v>
      </c>
      <c r="H33" s="9"/>
      <c r="J33" s="11">
        <v>9</v>
      </c>
      <c r="K33" s="41"/>
      <c r="L33" s="10" t="e">
        <f t="shared" si="8"/>
        <v>#N/A</v>
      </c>
      <c r="M33" s="82">
        <f t="shared" si="9"/>
        <v>0</v>
      </c>
      <c r="N33" s="82"/>
      <c r="O33" s="82"/>
      <c r="P33" s="9" t="e">
        <f t="shared" si="10"/>
        <v>#N/A</v>
      </c>
      <c r="Q33" s="9"/>
      <c r="T33" s="34" t="s">
        <v>133</v>
      </c>
      <c r="U33" s="35">
        <v>0.1</v>
      </c>
      <c r="V33" s="46" t="s">
        <v>133</v>
      </c>
    </row>
    <row r="34" spans="1:22" ht="15" customHeight="1" x14ac:dyDescent="0.35">
      <c r="A34" s="8">
        <v>10</v>
      </c>
      <c r="B34" s="43"/>
      <c r="C34" s="7" t="e">
        <f t="shared" si="5"/>
        <v>#N/A</v>
      </c>
      <c r="D34" s="83">
        <f t="shared" si="6"/>
        <v>0</v>
      </c>
      <c r="E34" s="83"/>
      <c r="F34" s="83"/>
      <c r="G34" s="6" t="e">
        <f t="shared" si="7"/>
        <v>#N/A</v>
      </c>
      <c r="H34" s="6"/>
      <c r="J34" s="8">
        <v>10</v>
      </c>
      <c r="K34" s="43"/>
      <c r="L34" s="7" t="e">
        <f t="shared" si="8"/>
        <v>#N/A</v>
      </c>
      <c r="M34" s="83">
        <f t="shared" si="9"/>
        <v>0</v>
      </c>
      <c r="N34" s="83"/>
      <c r="O34" s="83"/>
      <c r="P34" s="6" t="e">
        <f t="shared" si="10"/>
        <v>#N/A</v>
      </c>
      <c r="Q34" s="6"/>
      <c r="T34" s="34" t="s">
        <v>12</v>
      </c>
      <c r="U34" s="35">
        <v>0.1</v>
      </c>
      <c r="V34" s="46" t="s">
        <v>12</v>
      </c>
    </row>
    <row r="35" spans="1:22" x14ac:dyDescent="0.35">
      <c r="A35" s="5" t="s">
        <v>0</v>
      </c>
      <c r="B35" s="4"/>
      <c r="C35" s="3">
        <f t="array" ref="C35">SUM(IFERROR(C25:C34,0))</f>
        <v>0</v>
      </c>
      <c r="D35" s="84" t="s">
        <v>105</v>
      </c>
      <c r="E35" s="84"/>
      <c r="F35" s="84"/>
      <c r="G35" s="2">
        <f t="array" ref="G35">SUM(IFERROR(G25:G34,0))</f>
        <v>0</v>
      </c>
      <c r="H35" s="2"/>
      <c r="J35" s="5" t="s">
        <v>0</v>
      </c>
      <c r="K35" s="4"/>
      <c r="L35" s="3">
        <f t="array" ref="L35">SUM(IFERROR(L25:L34,0))</f>
        <v>0</v>
      </c>
      <c r="M35" s="84" t="s">
        <v>105</v>
      </c>
      <c r="N35" s="84"/>
      <c r="O35" s="84"/>
      <c r="P35" s="2">
        <f t="array" ref="P35">SUM(IFERROR(P25:P34,0))</f>
        <v>0</v>
      </c>
      <c r="Q35" s="2"/>
      <c r="T35" s="34" t="s">
        <v>134</v>
      </c>
      <c r="U35" s="35">
        <v>0.1</v>
      </c>
      <c r="V35" s="46" t="s">
        <v>134</v>
      </c>
    </row>
    <row r="36" spans="1:22" x14ac:dyDescent="0.35">
      <c r="T36" s="34" t="s">
        <v>13</v>
      </c>
      <c r="U36" s="35">
        <v>0.1</v>
      </c>
      <c r="V36" s="46" t="s">
        <v>13</v>
      </c>
    </row>
    <row r="37" spans="1:22" x14ac:dyDescent="0.35">
      <c r="A37" s="1" t="s">
        <v>255</v>
      </c>
      <c r="B37" s="85"/>
      <c r="C37" s="86"/>
      <c r="D37" s="86"/>
      <c r="E37" s="86"/>
      <c r="F37" s="86"/>
      <c r="G37" s="86"/>
      <c r="H37" s="86"/>
      <c r="I37" s="86"/>
      <c r="J37" s="86"/>
      <c r="K37" s="86"/>
      <c r="L37" s="86"/>
      <c r="M37" s="86"/>
      <c r="N37" s="86"/>
      <c r="O37" s="86"/>
      <c r="P37" s="86"/>
      <c r="Q37" s="87"/>
      <c r="T37" s="34" t="s">
        <v>135</v>
      </c>
      <c r="U37" s="35">
        <v>0.1</v>
      </c>
      <c r="V37" s="46" t="s">
        <v>135</v>
      </c>
    </row>
    <row r="38" spans="1:22" x14ac:dyDescent="0.35">
      <c r="A38" s="1" t="s">
        <v>256</v>
      </c>
      <c r="B38" s="88"/>
      <c r="C38" s="89"/>
      <c r="D38" s="89"/>
      <c r="E38" s="89"/>
      <c r="F38" s="89"/>
      <c r="G38" s="89"/>
      <c r="H38" s="89"/>
      <c r="I38" s="89"/>
      <c r="J38" s="89"/>
      <c r="K38" s="89"/>
      <c r="L38" s="89"/>
      <c r="M38" s="89"/>
      <c r="N38" s="89"/>
      <c r="O38" s="89"/>
      <c r="P38" s="89"/>
      <c r="Q38" s="90"/>
      <c r="T38" s="34" t="s">
        <v>14</v>
      </c>
      <c r="U38" s="35">
        <v>0.2</v>
      </c>
      <c r="V38" s="46" t="s">
        <v>14</v>
      </c>
    </row>
    <row r="39" spans="1:22" x14ac:dyDescent="0.35">
      <c r="A39" s="1" t="s">
        <v>257</v>
      </c>
      <c r="B39" s="88"/>
      <c r="C39" s="89"/>
      <c r="D39" s="89"/>
      <c r="E39" s="89"/>
      <c r="F39" s="89"/>
      <c r="G39" s="89"/>
      <c r="H39" s="89"/>
      <c r="I39" s="89"/>
      <c r="J39" s="89"/>
      <c r="K39" s="89"/>
      <c r="L39" s="89"/>
      <c r="M39" s="89"/>
      <c r="N39" s="89"/>
      <c r="O39" s="89"/>
      <c r="P39" s="89"/>
      <c r="Q39" s="90"/>
      <c r="T39" s="34">
        <v>11</v>
      </c>
      <c r="U39" s="35">
        <v>0.2</v>
      </c>
      <c r="V39" s="46">
        <v>11</v>
      </c>
    </row>
    <row r="40" spans="1:22" x14ac:dyDescent="0.35">
      <c r="A40" s="1" t="s">
        <v>258</v>
      </c>
      <c r="B40" s="79"/>
      <c r="C40" s="80"/>
      <c r="D40" s="80"/>
      <c r="E40" s="80"/>
      <c r="F40" s="80"/>
      <c r="G40" s="80"/>
      <c r="H40" s="80"/>
      <c r="I40" s="80"/>
      <c r="J40" s="80"/>
      <c r="K40" s="80"/>
      <c r="L40" s="80"/>
      <c r="M40" s="80"/>
      <c r="N40" s="80"/>
      <c r="O40" s="80"/>
      <c r="P40" s="80"/>
      <c r="Q40" s="81"/>
      <c r="T40" s="34" t="s">
        <v>15</v>
      </c>
      <c r="U40" s="35">
        <v>0.3</v>
      </c>
      <c r="V40" s="46" t="s">
        <v>15</v>
      </c>
    </row>
    <row r="41" spans="1:22" x14ac:dyDescent="0.35">
      <c r="T41" s="34" t="s">
        <v>136</v>
      </c>
      <c r="U41" s="35">
        <v>0.3</v>
      </c>
      <c r="V41" s="46" t="s">
        <v>136</v>
      </c>
    </row>
    <row r="42" spans="1:22" x14ac:dyDescent="0.35">
      <c r="T42" s="34" t="s">
        <v>16</v>
      </c>
      <c r="U42" s="35">
        <v>0.3</v>
      </c>
      <c r="V42" s="46" t="s">
        <v>16</v>
      </c>
    </row>
    <row r="43" spans="1:22" x14ac:dyDescent="0.35">
      <c r="T43" s="34" t="s">
        <v>137</v>
      </c>
      <c r="U43" s="35">
        <v>0.3</v>
      </c>
      <c r="V43" s="46" t="s">
        <v>137</v>
      </c>
    </row>
    <row r="44" spans="1:22" x14ac:dyDescent="0.35">
      <c r="T44" s="34" t="s">
        <v>17</v>
      </c>
      <c r="U44" s="35">
        <v>0.3</v>
      </c>
      <c r="V44" s="46" t="s">
        <v>17</v>
      </c>
    </row>
    <row r="45" spans="1:22" x14ac:dyDescent="0.35">
      <c r="T45" s="34" t="s">
        <v>138</v>
      </c>
      <c r="U45" s="35">
        <v>0.3</v>
      </c>
      <c r="V45" s="46" t="s">
        <v>138</v>
      </c>
    </row>
    <row r="46" spans="1:22" x14ac:dyDescent="0.35">
      <c r="T46" s="34" t="s">
        <v>18</v>
      </c>
      <c r="U46" s="35">
        <v>0.4</v>
      </c>
      <c r="V46" s="46" t="s">
        <v>18</v>
      </c>
    </row>
    <row r="47" spans="1:22" x14ac:dyDescent="0.35">
      <c r="T47" s="34" t="s">
        <v>139</v>
      </c>
      <c r="U47" s="35">
        <v>0.4</v>
      </c>
      <c r="V47" s="46" t="s">
        <v>139</v>
      </c>
    </row>
    <row r="48" spans="1:22" x14ac:dyDescent="0.35">
      <c r="T48" s="34" t="s">
        <v>19</v>
      </c>
      <c r="U48" s="35">
        <v>0.5</v>
      </c>
      <c r="V48" s="46" t="s">
        <v>19</v>
      </c>
    </row>
    <row r="49" spans="20:22" x14ac:dyDescent="0.35">
      <c r="T49" s="34" t="s">
        <v>140</v>
      </c>
      <c r="U49" s="35">
        <v>0.5</v>
      </c>
      <c r="V49" s="46" t="s">
        <v>140</v>
      </c>
    </row>
    <row r="50" spans="20:22" x14ac:dyDescent="0.35">
      <c r="T50" s="34" t="s">
        <v>20</v>
      </c>
      <c r="U50" s="35">
        <v>0.6</v>
      </c>
      <c r="V50" s="46" t="s">
        <v>20</v>
      </c>
    </row>
    <row r="51" spans="20:22" x14ac:dyDescent="0.35">
      <c r="T51" s="34" t="s">
        <v>141</v>
      </c>
      <c r="U51" s="35">
        <v>0.6</v>
      </c>
      <c r="V51" s="46" t="s">
        <v>141</v>
      </c>
    </row>
    <row r="52" spans="20:22" x14ac:dyDescent="0.35">
      <c r="T52" s="34" t="s">
        <v>21</v>
      </c>
      <c r="U52" s="35">
        <v>0.6</v>
      </c>
      <c r="V52" s="46" t="s">
        <v>21</v>
      </c>
    </row>
    <row r="53" spans="20:22" x14ac:dyDescent="0.35">
      <c r="T53" s="34" t="s">
        <v>142</v>
      </c>
      <c r="U53" s="35">
        <v>0.6</v>
      </c>
      <c r="V53" s="46" t="s">
        <v>142</v>
      </c>
    </row>
    <row r="54" spans="20:22" x14ac:dyDescent="0.35">
      <c r="T54" s="34" t="s">
        <v>22</v>
      </c>
      <c r="U54" s="35">
        <v>0.6</v>
      </c>
      <c r="V54" s="46" t="s">
        <v>22</v>
      </c>
    </row>
    <row r="55" spans="20:22" x14ac:dyDescent="0.35">
      <c r="T55" s="34" t="s">
        <v>143</v>
      </c>
      <c r="U55" s="35">
        <v>0.6</v>
      </c>
      <c r="V55" s="46" t="s">
        <v>143</v>
      </c>
    </row>
    <row r="56" spans="20:22" x14ac:dyDescent="0.35">
      <c r="T56" s="34" t="s">
        <v>23</v>
      </c>
      <c r="U56" s="35">
        <v>0.6</v>
      </c>
      <c r="V56" s="46" t="s">
        <v>23</v>
      </c>
    </row>
    <row r="57" spans="20:22" x14ac:dyDescent="0.35">
      <c r="T57" s="34" t="s">
        <v>144</v>
      </c>
      <c r="U57" s="35">
        <v>0.6</v>
      </c>
      <c r="V57" s="46" t="s">
        <v>144</v>
      </c>
    </row>
    <row r="58" spans="20:22" x14ac:dyDescent="0.35">
      <c r="T58" s="34" t="s">
        <v>24</v>
      </c>
      <c r="U58" s="35">
        <v>0.6</v>
      </c>
      <c r="V58" s="46" t="s">
        <v>24</v>
      </c>
    </row>
    <row r="59" spans="20:22" x14ac:dyDescent="0.35">
      <c r="T59" s="34" t="s">
        <v>145</v>
      </c>
      <c r="U59" s="35">
        <v>0.6</v>
      </c>
      <c r="V59" s="46" t="s">
        <v>145</v>
      </c>
    </row>
    <row r="60" spans="20:22" x14ac:dyDescent="0.35">
      <c r="T60" s="34" t="s">
        <v>25</v>
      </c>
      <c r="U60" s="35">
        <v>0.7</v>
      </c>
      <c r="V60" s="46" t="s">
        <v>25</v>
      </c>
    </row>
    <row r="61" spans="20:22" x14ac:dyDescent="0.35">
      <c r="T61" s="69" t="s">
        <v>242</v>
      </c>
      <c r="U61" s="35">
        <v>0.7</v>
      </c>
      <c r="V61" s="76" t="s">
        <v>242</v>
      </c>
    </row>
    <row r="62" spans="20:22" x14ac:dyDescent="0.35">
      <c r="T62" s="34" t="s">
        <v>26</v>
      </c>
      <c r="U62" s="35">
        <v>0.8</v>
      </c>
      <c r="V62" s="46" t="s">
        <v>26</v>
      </c>
    </row>
    <row r="63" spans="20:22" x14ac:dyDescent="0.35">
      <c r="T63" s="69" t="s">
        <v>243</v>
      </c>
      <c r="U63" s="35">
        <v>0.8</v>
      </c>
      <c r="V63" s="76" t="s">
        <v>243</v>
      </c>
    </row>
    <row r="64" spans="20:22" x14ac:dyDescent="0.35">
      <c r="T64" s="34" t="s">
        <v>27</v>
      </c>
      <c r="U64" s="35">
        <v>0.9</v>
      </c>
      <c r="V64" s="46" t="s">
        <v>27</v>
      </c>
    </row>
    <row r="65" spans="20:22" x14ac:dyDescent="0.35">
      <c r="T65" s="69" t="s">
        <v>244</v>
      </c>
      <c r="U65" s="35">
        <v>0.9</v>
      </c>
      <c r="V65" s="76" t="s">
        <v>244</v>
      </c>
    </row>
    <row r="66" spans="20:22" x14ac:dyDescent="0.35">
      <c r="T66" s="34" t="s">
        <v>28</v>
      </c>
      <c r="U66" s="35">
        <v>1</v>
      </c>
      <c r="V66" s="46" t="s">
        <v>28</v>
      </c>
    </row>
    <row r="67" spans="20:22" x14ac:dyDescent="0.35">
      <c r="T67" s="69" t="s">
        <v>245</v>
      </c>
      <c r="U67" s="35">
        <v>1</v>
      </c>
      <c r="V67" s="76" t="s">
        <v>245</v>
      </c>
    </row>
    <row r="68" spans="20:22" x14ac:dyDescent="0.35">
      <c r="T68" s="34" t="s">
        <v>29</v>
      </c>
      <c r="U68" s="35">
        <v>1.1000000000000001</v>
      </c>
      <c r="V68" s="46" t="s">
        <v>29</v>
      </c>
    </row>
    <row r="69" spans="20:22" x14ac:dyDescent="0.35">
      <c r="T69" s="69" t="s">
        <v>246</v>
      </c>
      <c r="U69" s="35">
        <v>1.1000000000000001</v>
      </c>
      <c r="V69" s="76" t="s">
        <v>246</v>
      </c>
    </row>
    <row r="70" spans="20:22" x14ac:dyDescent="0.35">
      <c r="T70" s="34" t="s">
        <v>30</v>
      </c>
      <c r="U70" s="35">
        <v>0.6</v>
      </c>
      <c r="V70" s="46" t="s">
        <v>30</v>
      </c>
    </row>
    <row r="71" spans="20:22" x14ac:dyDescent="0.35">
      <c r="T71" s="34" t="s">
        <v>146</v>
      </c>
      <c r="U71" s="35">
        <v>0.6</v>
      </c>
      <c r="V71" s="46" t="s">
        <v>146</v>
      </c>
    </row>
    <row r="72" spans="20:22" x14ac:dyDescent="0.35">
      <c r="T72" s="34" t="s">
        <v>107</v>
      </c>
      <c r="U72" s="35">
        <v>0.6</v>
      </c>
      <c r="V72" s="46" t="s">
        <v>107</v>
      </c>
    </row>
    <row r="73" spans="20:22" x14ac:dyDescent="0.35">
      <c r="T73" s="34" t="s">
        <v>147</v>
      </c>
      <c r="U73" s="35">
        <v>0.6</v>
      </c>
      <c r="V73" s="46" t="s">
        <v>147</v>
      </c>
    </row>
    <row r="74" spans="20:22" x14ac:dyDescent="0.35">
      <c r="T74" s="34" t="s">
        <v>31</v>
      </c>
      <c r="U74" s="35">
        <v>0.7</v>
      </c>
      <c r="V74" s="46" t="s">
        <v>31</v>
      </c>
    </row>
    <row r="75" spans="20:22" x14ac:dyDescent="0.35">
      <c r="T75" s="34" t="s">
        <v>148</v>
      </c>
      <c r="U75" s="35">
        <v>0.7</v>
      </c>
      <c r="V75" s="46" t="s">
        <v>148</v>
      </c>
    </row>
    <row r="76" spans="20:22" x14ac:dyDescent="0.35">
      <c r="T76" s="34" t="s">
        <v>108</v>
      </c>
      <c r="U76" s="35">
        <v>0.7</v>
      </c>
      <c r="V76" s="46" t="s">
        <v>108</v>
      </c>
    </row>
    <row r="77" spans="20:22" x14ac:dyDescent="0.35">
      <c r="T77" s="34" t="s">
        <v>149</v>
      </c>
      <c r="U77" s="35">
        <v>0.7</v>
      </c>
      <c r="V77" s="46" t="s">
        <v>149</v>
      </c>
    </row>
    <row r="78" spans="20:22" x14ac:dyDescent="0.35">
      <c r="T78" s="34" t="s">
        <v>32</v>
      </c>
      <c r="U78" s="35">
        <v>0.7</v>
      </c>
      <c r="V78" s="46" t="s">
        <v>32</v>
      </c>
    </row>
    <row r="79" spans="20:22" x14ac:dyDescent="0.35">
      <c r="T79" s="34" t="s">
        <v>150</v>
      </c>
      <c r="U79" s="35">
        <v>0.7</v>
      </c>
      <c r="V79" s="46" t="s">
        <v>150</v>
      </c>
    </row>
    <row r="80" spans="20:22" x14ac:dyDescent="0.35">
      <c r="T80" s="34" t="s">
        <v>109</v>
      </c>
      <c r="U80" s="35">
        <v>0.7</v>
      </c>
      <c r="V80" s="46" t="s">
        <v>109</v>
      </c>
    </row>
    <row r="81" spans="20:22" x14ac:dyDescent="0.35">
      <c r="T81" s="34" t="s">
        <v>151</v>
      </c>
      <c r="U81" s="35">
        <v>0.7</v>
      </c>
      <c r="V81" s="46" t="s">
        <v>151</v>
      </c>
    </row>
    <row r="82" spans="20:22" x14ac:dyDescent="0.35">
      <c r="T82" s="34" t="s">
        <v>33</v>
      </c>
      <c r="U82" s="35">
        <v>0.7</v>
      </c>
      <c r="V82" s="46" t="s">
        <v>33</v>
      </c>
    </row>
    <row r="83" spans="20:22" x14ac:dyDescent="0.35">
      <c r="T83" s="34" t="s">
        <v>152</v>
      </c>
      <c r="U83" s="35">
        <v>0.7</v>
      </c>
      <c r="V83" s="46" t="s">
        <v>152</v>
      </c>
    </row>
    <row r="84" spans="20:22" x14ac:dyDescent="0.35">
      <c r="T84" s="34" t="s">
        <v>110</v>
      </c>
      <c r="U84" s="35">
        <v>0.7</v>
      </c>
      <c r="V84" s="46" t="s">
        <v>110</v>
      </c>
    </row>
    <row r="85" spans="20:22" x14ac:dyDescent="0.35">
      <c r="T85" s="34" t="s">
        <v>153</v>
      </c>
      <c r="U85" s="35">
        <v>0.7</v>
      </c>
      <c r="V85" s="46" t="s">
        <v>153</v>
      </c>
    </row>
    <row r="86" spans="20:22" x14ac:dyDescent="0.35">
      <c r="T86" s="34" t="s">
        <v>34</v>
      </c>
      <c r="U86" s="35">
        <v>0.7</v>
      </c>
      <c r="V86" s="46" t="s">
        <v>34</v>
      </c>
    </row>
    <row r="87" spans="20:22" x14ac:dyDescent="0.35">
      <c r="T87" s="34" t="s">
        <v>154</v>
      </c>
      <c r="U87" s="35">
        <v>0.7</v>
      </c>
      <c r="V87" s="46" t="s">
        <v>154</v>
      </c>
    </row>
    <row r="88" spans="20:22" x14ac:dyDescent="0.35">
      <c r="T88" s="34" t="s">
        <v>111</v>
      </c>
      <c r="U88" s="35">
        <v>0.7</v>
      </c>
      <c r="V88" s="46" t="s">
        <v>111</v>
      </c>
    </row>
    <row r="89" spans="20:22" x14ac:dyDescent="0.35">
      <c r="T89" s="34" t="s">
        <v>155</v>
      </c>
      <c r="U89" s="35">
        <v>0.7</v>
      </c>
      <c r="V89" s="46" t="s">
        <v>155</v>
      </c>
    </row>
    <row r="90" spans="20:22" x14ac:dyDescent="0.35">
      <c r="T90" s="34" t="s">
        <v>35</v>
      </c>
      <c r="U90" s="35">
        <v>0.7</v>
      </c>
      <c r="V90" s="46" t="s">
        <v>35</v>
      </c>
    </row>
    <row r="91" spans="20:22" x14ac:dyDescent="0.35">
      <c r="T91" s="34" t="s">
        <v>156</v>
      </c>
      <c r="U91" s="35">
        <v>0.7</v>
      </c>
      <c r="V91" s="46" t="s">
        <v>156</v>
      </c>
    </row>
    <row r="92" spans="20:22" x14ac:dyDescent="0.35">
      <c r="T92" s="34" t="s">
        <v>112</v>
      </c>
      <c r="U92" s="35">
        <v>0.7</v>
      </c>
      <c r="V92" s="46" t="s">
        <v>112</v>
      </c>
    </row>
    <row r="93" spans="20:22" x14ac:dyDescent="0.35">
      <c r="T93" s="34" t="s">
        <v>157</v>
      </c>
      <c r="U93" s="35">
        <v>0.7</v>
      </c>
      <c r="V93" s="46" t="s">
        <v>157</v>
      </c>
    </row>
    <row r="94" spans="20:22" x14ac:dyDescent="0.35">
      <c r="T94" s="34" t="s">
        <v>36</v>
      </c>
      <c r="U94" s="35">
        <v>0.9</v>
      </c>
      <c r="V94" s="46" t="s">
        <v>36</v>
      </c>
    </row>
    <row r="95" spans="20:22" x14ac:dyDescent="0.35">
      <c r="T95" s="36" t="s">
        <v>158</v>
      </c>
      <c r="U95" s="35">
        <v>0.9</v>
      </c>
      <c r="V95" s="77" t="s">
        <v>158</v>
      </c>
    </row>
    <row r="96" spans="20:22" x14ac:dyDescent="0.35">
      <c r="T96" s="34" t="s">
        <v>113</v>
      </c>
      <c r="U96" s="35">
        <v>0.9</v>
      </c>
      <c r="V96" s="46" t="s">
        <v>113</v>
      </c>
    </row>
    <row r="97" spans="20:22" x14ac:dyDescent="0.35">
      <c r="T97" s="34">
        <v>53</v>
      </c>
      <c r="U97" s="35">
        <v>0.9</v>
      </c>
      <c r="V97" s="46">
        <v>53</v>
      </c>
    </row>
    <row r="98" spans="20:22" x14ac:dyDescent="0.35">
      <c r="T98" s="34" t="s">
        <v>37</v>
      </c>
      <c r="U98" s="35">
        <v>0.8</v>
      </c>
      <c r="V98" s="46" t="s">
        <v>37</v>
      </c>
    </row>
    <row r="99" spans="20:22" x14ac:dyDescent="0.35">
      <c r="T99" s="34" t="s">
        <v>159</v>
      </c>
      <c r="U99" s="35">
        <v>0.8</v>
      </c>
      <c r="V99" s="46" t="s">
        <v>159</v>
      </c>
    </row>
    <row r="100" spans="20:22" x14ac:dyDescent="0.35">
      <c r="T100" s="34" t="s">
        <v>38</v>
      </c>
      <c r="U100" s="35">
        <v>0.9</v>
      </c>
      <c r="V100" s="46" t="s">
        <v>38</v>
      </c>
    </row>
    <row r="101" spans="20:22" x14ac:dyDescent="0.35">
      <c r="T101" s="34" t="s">
        <v>160</v>
      </c>
      <c r="U101" s="35">
        <v>0.9</v>
      </c>
      <c r="V101" s="46" t="s">
        <v>160</v>
      </c>
    </row>
    <row r="102" spans="20:22" x14ac:dyDescent="0.35">
      <c r="T102" s="34" t="s">
        <v>39</v>
      </c>
      <c r="U102" s="35">
        <v>1.3</v>
      </c>
      <c r="V102" s="46" t="s">
        <v>39</v>
      </c>
    </row>
    <row r="103" spans="20:22" x14ac:dyDescent="0.35">
      <c r="T103" s="34" t="s">
        <v>161</v>
      </c>
      <c r="U103" s="35">
        <v>1.3</v>
      </c>
      <c r="V103" s="46" t="s">
        <v>161</v>
      </c>
    </row>
    <row r="104" spans="20:22" x14ac:dyDescent="0.35">
      <c r="T104" s="34" t="s">
        <v>40</v>
      </c>
      <c r="U104" s="35">
        <v>1.5</v>
      </c>
      <c r="V104" s="46" t="s">
        <v>40</v>
      </c>
    </row>
    <row r="105" spans="20:22" x14ac:dyDescent="0.35">
      <c r="T105" s="34" t="s">
        <v>162</v>
      </c>
      <c r="U105" s="35">
        <v>1.5</v>
      </c>
      <c r="V105" s="46" t="s">
        <v>162</v>
      </c>
    </row>
    <row r="106" spans="20:22" x14ac:dyDescent="0.35">
      <c r="T106" s="34" t="s">
        <v>41</v>
      </c>
      <c r="U106" s="35">
        <v>1</v>
      </c>
      <c r="V106" s="46" t="s">
        <v>41</v>
      </c>
    </row>
    <row r="107" spans="20:22" x14ac:dyDescent="0.35">
      <c r="T107" s="34" t="s">
        <v>163</v>
      </c>
      <c r="U107" s="35">
        <v>1</v>
      </c>
      <c r="V107" s="46" t="s">
        <v>163</v>
      </c>
    </row>
    <row r="108" spans="20:22" x14ac:dyDescent="0.35">
      <c r="T108" s="34" t="s">
        <v>42</v>
      </c>
      <c r="U108" s="35">
        <v>1.2</v>
      </c>
      <c r="V108" s="46" t="s">
        <v>42</v>
      </c>
    </row>
    <row r="109" spans="20:22" x14ac:dyDescent="0.35">
      <c r="T109" s="34" t="s">
        <v>164</v>
      </c>
      <c r="U109" s="35">
        <v>1.2</v>
      </c>
      <c r="V109" s="46" t="s">
        <v>164</v>
      </c>
    </row>
    <row r="110" spans="20:22" x14ac:dyDescent="0.35">
      <c r="T110" s="34" t="s">
        <v>43</v>
      </c>
      <c r="U110" s="35">
        <v>1.2</v>
      </c>
      <c r="V110" s="46" t="s">
        <v>43</v>
      </c>
    </row>
    <row r="111" spans="20:22" x14ac:dyDescent="0.35">
      <c r="T111" s="34" t="s">
        <v>165</v>
      </c>
      <c r="U111" s="35">
        <v>1.2</v>
      </c>
      <c r="V111" s="46" t="s">
        <v>165</v>
      </c>
    </row>
    <row r="112" spans="20:22" x14ac:dyDescent="0.35">
      <c r="T112" s="34" t="s">
        <v>44</v>
      </c>
      <c r="U112" s="35">
        <v>1.1000000000000001</v>
      </c>
      <c r="V112" s="46" t="s">
        <v>44</v>
      </c>
    </row>
    <row r="113" spans="20:22" x14ac:dyDescent="0.35">
      <c r="T113" s="34" t="s">
        <v>166</v>
      </c>
      <c r="U113" s="35">
        <v>1.1000000000000001</v>
      </c>
      <c r="V113" s="46" t="s">
        <v>166</v>
      </c>
    </row>
    <row r="114" spans="20:22" x14ac:dyDescent="0.35">
      <c r="T114" s="34" t="s">
        <v>45</v>
      </c>
      <c r="U114" s="35">
        <v>1.3</v>
      </c>
      <c r="V114" s="46" t="s">
        <v>45</v>
      </c>
    </row>
    <row r="115" spans="20:22" x14ac:dyDescent="0.35">
      <c r="T115" s="34" t="s">
        <v>167</v>
      </c>
      <c r="U115" s="35">
        <v>1.3</v>
      </c>
      <c r="V115" s="46" t="s">
        <v>167</v>
      </c>
    </row>
    <row r="116" spans="20:22" x14ac:dyDescent="0.35">
      <c r="T116" s="34" t="s">
        <v>46</v>
      </c>
      <c r="U116" s="35">
        <v>1.2</v>
      </c>
      <c r="V116" s="46" t="s">
        <v>46</v>
      </c>
    </row>
    <row r="117" spans="20:22" x14ac:dyDescent="0.35">
      <c r="T117" s="34" t="s">
        <v>168</v>
      </c>
      <c r="U117" s="35">
        <v>1.2</v>
      </c>
      <c r="V117" s="46" t="s">
        <v>168</v>
      </c>
    </row>
    <row r="118" spans="20:22" x14ac:dyDescent="0.35">
      <c r="T118" s="34" t="s">
        <v>47</v>
      </c>
      <c r="U118" s="35">
        <v>1.4</v>
      </c>
      <c r="V118" s="46" t="s">
        <v>47</v>
      </c>
    </row>
    <row r="119" spans="20:22" x14ac:dyDescent="0.35">
      <c r="T119" s="34" t="s">
        <v>169</v>
      </c>
      <c r="U119" s="35">
        <v>1.4</v>
      </c>
      <c r="V119" s="46" t="s">
        <v>169</v>
      </c>
    </row>
    <row r="120" spans="20:22" x14ac:dyDescent="0.35">
      <c r="T120" s="34" t="s">
        <v>48</v>
      </c>
      <c r="U120" s="35">
        <v>1.1000000000000001</v>
      </c>
      <c r="V120" s="46" t="s">
        <v>48</v>
      </c>
    </row>
    <row r="121" spans="20:22" x14ac:dyDescent="0.35">
      <c r="T121" s="34" t="s">
        <v>170</v>
      </c>
      <c r="U121" s="35">
        <v>1.1000000000000001</v>
      </c>
      <c r="V121" s="46" t="s">
        <v>170</v>
      </c>
    </row>
    <row r="122" spans="20:22" x14ac:dyDescent="0.35">
      <c r="T122" s="34" t="s">
        <v>49</v>
      </c>
      <c r="U122" s="35">
        <v>1.3</v>
      </c>
      <c r="V122" s="46" t="s">
        <v>49</v>
      </c>
    </row>
    <row r="123" spans="20:22" x14ac:dyDescent="0.35">
      <c r="T123" s="34" t="s">
        <v>171</v>
      </c>
      <c r="U123" s="35">
        <v>1.3</v>
      </c>
      <c r="V123" s="46" t="s">
        <v>171</v>
      </c>
    </row>
    <row r="124" spans="20:22" x14ac:dyDescent="0.35">
      <c r="T124" s="34" t="s">
        <v>50</v>
      </c>
      <c r="U124" s="35">
        <v>1.3</v>
      </c>
      <c r="V124" s="46" t="s">
        <v>50</v>
      </c>
    </row>
    <row r="125" spans="20:22" x14ac:dyDescent="0.35">
      <c r="T125" s="34" t="s">
        <v>172</v>
      </c>
      <c r="U125" s="35">
        <v>1.3</v>
      </c>
      <c r="V125" s="46" t="s">
        <v>172</v>
      </c>
    </row>
    <row r="126" spans="20:22" x14ac:dyDescent="0.35">
      <c r="T126" s="34" t="s">
        <v>51</v>
      </c>
      <c r="U126" s="35">
        <v>1.2</v>
      </c>
      <c r="V126" s="46" t="s">
        <v>51</v>
      </c>
    </row>
    <row r="127" spans="20:22" x14ac:dyDescent="0.35">
      <c r="T127" s="34" t="s">
        <v>173</v>
      </c>
      <c r="U127" s="35">
        <v>1.2</v>
      </c>
      <c r="V127" s="46" t="s">
        <v>173</v>
      </c>
    </row>
    <row r="128" spans="20:22" x14ac:dyDescent="0.35">
      <c r="T128" s="34" t="s">
        <v>52</v>
      </c>
      <c r="U128" s="35">
        <v>1.4</v>
      </c>
      <c r="V128" s="46" t="s">
        <v>52</v>
      </c>
    </row>
    <row r="129" spans="20:22" x14ac:dyDescent="0.35">
      <c r="T129" s="34" t="s">
        <v>174</v>
      </c>
      <c r="U129" s="35">
        <v>1.4</v>
      </c>
      <c r="V129" s="46" t="s">
        <v>174</v>
      </c>
    </row>
    <row r="130" spans="20:22" x14ac:dyDescent="0.35">
      <c r="T130" s="34" t="s">
        <v>53</v>
      </c>
      <c r="U130" s="35">
        <v>1.4</v>
      </c>
      <c r="V130" s="46" t="s">
        <v>53</v>
      </c>
    </row>
    <row r="131" spans="20:22" x14ac:dyDescent="0.35">
      <c r="T131" s="34" t="s">
        <v>175</v>
      </c>
      <c r="U131" s="35">
        <v>1.4</v>
      </c>
      <c r="V131" s="46" t="s">
        <v>175</v>
      </c>
    </row>
    <row r="132" spans="20:22" x14ac:dyDescent="0.35">
      <c r="T132" s="34" t="s">
        <v>54</v>
      </c>
      <c r="U132" s="35">
        <v>1.3</v>
      </c>
      <c r="V132" s="46" t="s">
        <v>54</v>
      </c>
    </row>
    <row r="133" spans="20:22" x14ac:dyDescent="0.35">
      <c r="T133" s="34" t="s">
        <v>176</v>
      </c>
      <c r="U133" s="35">
        <v>1.3</v>
      </c>
      <c r="V133" s="46" t="s">
        <v>176</v>
      </c>
    </row>
    <row r="134" spans="20:22" x14ac:dyDescent="0.35">
      <c r="T134" s="34" t="s">
        <v>55</v>
      </c>
      <c r="U134" s="35">
        <v>1.5</v>
      </c>
      <c r="V134" s="46" t="s">
        <v>55</v>
      </c>
    </row>
    <row r="135" spans="20:22" x14ac:dyDescent="0.35">
      <c r="T135" s="34" t="s">
        <v>177</v>
      </c>
      <c r="U135" s="35">
        <v>1.5</v>
      </c>
      <c r="V135" s="46" t="s">
        <v>177</v>
      </c>
    </row>
    <row r="136" spans="20:22" x14ac:dyDescent="0.35">
      <c r="T136" s="34" t="s">
        <v>56</v>
      </c>
      <c r="U136" s="35">
        <v>1.5</v>
      </c>
      <c r="V136" s="46" t="s">
        <v>56</v>
      </c>
    </row>
    <row r="137" spans="20:22" x14ac:dyDescent="0.35">
      <c r="T137" s="34" t="s">
        <v>178</v>
      </c>
      <c r="U137" s="35">
        <v>1.5</v>
      </c>
      <c r="V137" s="46" t="s">
        <v>178</v>
      </c>
    </row>
    <row r="138" spans="20:22" x14ac:dyDescent="0.35">
      <c r="T138" s="34" t="s">
        <v>57</v>
      </c>
      <c r="U138" s="35">
        <v>1.3</v>
      </c>
      <c r="V138" s="46" t="s">
        <v>57</v>
      </c>
    </row>
    <row r="139" spans="20:22" x14ac:dyDescent="0.35">
      <c r="T139" s="34" t="s">
        <v>179</v>
      </c>
      <c r="U139" s="35">
        <v>1.3</v>
      </c>
      <c r="V139" s="46" t="s">
        <v>179</v>
      </c>
    </row>
    <row r="140" spans="20:22" x14ac:dyDescent="0.35">
      <c r="T140" s="34" t="s">
        <v>58</v>
      </c>
      <c r="U140" s="35">
        <v>1.5</v>
      </c>
      <c r="V140" s="46" t="s">
        <v>58</v>
      </c>
    </row>
    <row r="141" spans="20:22" x14ac:dyDescent="0.35">
      <c r="T141" s="34" t="s">
        <v>180</v>
      </c>
      <c r="U141" s="35">
        <v>1.5</v>
      </c>
      <c r="V141" s="46" t="s">
        <v>180</v>
      </c>
    </row>
    <row r="142" spans="20:22" x14ac:dyDescent="0.35">
      <c r="T142" s="34" t="s">
        <v>59</v>
      </c>
      <c r="U142" s="35">
        <v>1.4</v>
      </c>
      <c r="V142" s="46" t="s">
        <v>59</v>
      </c>
    </row>
    <row r="143" spans="20:22" x14ac:dyDescent="0.35">
      <c r="T143" s="34" t="s">
        <v>181</v>
      </c>
      <c r="U143" s="35">
        <v>1.4</v>
      </c>
      <c r="V143" s="46" t="s">
        <v>181</v>
      </c>
    </row>
    <row r="144" spans="20:22" x14ac:dyDescent="0.35">
      <c r="T144" s="34" t="s">
        <v>182</v>
      </c>
      <c r="U144" s="35">
        <v>1.4</v>
      </c>
      <c r="V144" s="46" t="s">
        <v>182</v>
      </c>
    </row>
    <row r="145" spans="20:22" x14ac:dyDescent="0.35">
      <c r="T145" s="34" t="s">
        <v>183</v>
      </c>
      <c r="U145" s="35">
        <v>1.4</v>
      </c>
      <c r="V145" s="46" t="s">
        <v>183</v>
      </c>
    </row>
    <row r="146" spans="20:22" x14ac:dyDescent="0.35">
      <c r="T146" s="34" t="s">
        <v>60</v>
      </c>
      <c r="U146" s="35">
        <v>1.6</v>
      </c>
      <c r="V146" s="46" t="s">
        <v>60</v>
      </c>
    </row>
    <row r="147" spans="20:22" x14ac:dyDescent="0.35">
      <c r="T147" s="34" t="s">
        <v>184</v>
      </c>
      <c r="U147" s="35">
        <v>1.6</v>
      </c>
      <c r="V147" s="46" t="s">
        <v>184</v>
      </c>
    </row>
    <row r="148" spans="20:22" x14ac:dyDescent="0.35">
      <c r="T148" s="34" t="s">
        <v>185</v>
      </c>
      <c r="U148" s="35">
        <v>1.6</v>
      </c>
      <c r="V148" s="46" t="s">
        <v>185</v>
      </c>
    </row>
    <row r="149" spans="20:22" x14ac:dyDescent="0.35">
      <c r="T149" s="34" t="s">
        <v>186</v>
      </c>
      <c r="U149" s="35">
        <v>1.6</v>
      </c>
      <c r="V149" s="46" t="s">
        <v>186</v>
      </c>
    </row>
    <row r="150" spans="20:22" x14ac:dyDescent="0.35">
      <c r="T150" s="34" t="s">
        <v>61</v>
      </c>
      <c r="U150" s="35">
        <v>1.6</v>
      </c>
      <c r="V150" s="46" t="s">
        <v>61</v>
      </c>
    </row>
    <row r="151" spans="20:22" x14ac:dyDescent="0.35">
      <c r="T151" s="34" t="s">
        <v>187</v>
      </c>
      <c r="U151" s="35">
        <v>1.6</v>
      </c>
      <c r="V151" s="46" t="s">
        <v>187</v>
      </c>
    </row>
    <row r="152" spans="20:22" x14ac:dyDescent="0.35">
      <c r="T152" s="34" t="s">
        <v>62</v>
      </c>
      <c r="U152" s="35">
        <v>1.4</v>
      </c>
      <c r="V152" s="46" t="s">
        <v>62</v>
      </c>
    </row>
    <row r="153" spans="20:22" x14ac:dyDescent="0.35">
      <c r="T153" s="34" t="s">
        <v>188</v>
      </c>
      <c r="U153" s="35">
        <v>1.4</v>
      </c>
      <c r="V153" s="46" t="s">
        <v>188</v>
      </c>
    </row>
    <row r="154" spans="20:22" x14ac:dyDescent="0.35">
      <c r="T154" s="34" t="s">
        <v>63</v>
      </c>
      <c r="U154" s="35">
        <v>1.6</v>
      </c>
      <c r="V154" s="46" t="s">
        <v>63</v>
      </c>
    </row>
    <row r="155" spans="20:22" x14ac:dyDescent="0.35">
      <c r="T155" s="34" t="s">
        <v>189</v>
      </c>
      <c r="U155" s="35">
        <v>1.6</v>
      </c>
      <c r="V155" s="46" t="s">
        <v>189</v>
      </c>
    </row>
    <row r="156" spans="20:22" x14ac:dyDescent="0.35">
      <c r="T156" s="34" t="s">
        <v>64</v>
      </c>
      <c r="U156" s="35">
        <v>1.5</v>
      </c>
      <c r="V156" s="46" t="s">
        <v>64</v>
      </c>
    </row>
    <row r="157" spans="20:22" x14ac:dyDescent="0.35">
      <c r="T157" s="34" t="s">
        <v>190</v>
      </c>
      <c r="U157" s="35">
        <v>1.5</v>
      </c>
      <c r="V157" s="46" t="s">
        <v>190</v>
      </c>
    </row>
    <row r="158" spans="20:22" x14ac:dyDescent="0.35">
      <c r="T158" s="34" t="s">
        <v>65</v>
      </c>
      <c r="U158" s="35">
        <v>1.7</v>
      </c>
      <c r="V158" s="46" t="s">
        <v>65</v>
      </c>
    </row>
    <row r="159" spans="20:22" x14ac:dyDescent="0.35">
      <c r="T159" s="34" t="s">
        <v>191</v>
      </c>
      <c r="U159" s="35">
        <v>1.7</v>
      </c>
      <c r="V159" s="46" t="s">
        <v>191</v>
      </c>
    </row>
    <row r="160" spans="20:22" x14ac:dyDescent="0.35">
      <c r="T160" s="34" t="s">
        <v>192</v>
      </c>
      <c r="U160" s="35">
        <v>1.7</v>
      </c>
      <c r="V160" s="46" t="s">
        <v>192</v>
      </c>
    </row>
    <row r="161" spans="20:22" x14ac:dyDescent="0.35">
      <c r="T161" s="34" t="s">
        <v>193</v>
      </c>
      <c r="U161" s="35">
        <v>1.7</v>
      </c>
      <c r="V161" s="46" t="s">
        <v>193</v>
      </c>
    </row>
    <row r="162" spans="20:22" x14ac:dyDescent="0.35">
      <c r="T162" s="34" t="s">
        <v>66</v>
      </c>
      <c r="U162" s="35">
        <v>1.7</v>
      </c>
      <c r="V162" s="46" t="s">
        <v>66</v>
      </c>
    </row>
    <row r="163" spans="20:22" x14ac:dyDescent="0.35">
      <c r="T163" s="34" t="s">
        <v>193</v>
      </c>
      <c r="U163" s="35">
        <v>1.7</v>
      </c>
      <c r="V163" s="46" t="s">
        <v>193</v>
      </c>
    </row>
    <row r="164" spans="20:22" x14ac:dyDescent="0.35">
      <c r="T164" s="34" t="s">
        <v>67</v>
      </c>
      <c r="U164" s="35">
        <v>1.6</v>
      </c>
      <c r="V164" s="46" t="s">
        <v>67</v>
      </c>
    </row>
    <row r="165" spans="20:22" x14ac:dyDescent="0.35">
      <c r="T165" s="34" t="s">
        <v>194</v>
      </c>
      <c r="U165" s="35">
        <v>1.6</v>
      </c>
      <c r="V165" s="46" t="s">
        <v>194</v>
      </c>
    </row>
    <row r="166" spans="20:22" x14ac:dyDescent="0.35">
      <c r="T166" s="34" t="s">
        <v>68</v>
      </c>
      <c r="U166" s="35">
        <v>1.8</v>
      </c>
      <c r="V166" s="46" t="s">
        <v>68</v>
      </c>
    </row>
    <row r="167" spans="20:22" x14ac:dyDescent="0.35">
      <c r="T167" s="34" t="s">
        <v>195</v>
      </c>
      <c r="U167" s="35">
        <v>1.8</v>
      </c>
      <c r="V167" s="46" t="s">
        <v>195</v>
      </c>
    </row>
    <row r="168" spans="20:22" x14ac:dyDescent="0.35">
      <c r="T168" s="34" t="s">
        <v>69</v>
      </c>
      <c r="U168" s="35">
        <v>1.8</v>
      </c>
      <c r="V168" s="46" t="s">
        <v>69</v>
      </c>
    </row>
    <row r="169" spans="20:22" x14ac:dyDescent="0.35">
      <c r="T169" s="34" t="s">
        <v>196</v>
      </c>
      <c r="U169" s="35">
        <v>1.8</v>
      </c>
      <c r="V169" s="46" t="s">
        <v>196</v>
      </c>
    </row>
    <row r="170" spans="20:22" x14ac:dyDescent="0.35">
      <c r="T170" s="34" t="s">
        <v>70</v>
      </c>
      <c r="U170" s="35">
        <v>1.8</v>
      </c>
      <c r="V170" s="46" t="s">
        <v>70</v>
      </c>
    </row>
    <row r="171" spans="20:22" x14ac:dyDescent="0.35">
      <c r="T171" s="34" t="s">
        <v>197</v>
      </c>
      <c r="U171" s="35">
        <v>1.8</v>
      </c>
      <c r="V171" s="46" t="s">
        <v>197</v>
      </c>
    </row>
    <row r="172" spans="20:22" x14ac:dyDescent="0.35">
      <c r="T172" s="34" t="s">
        <v>71</v>
      </c>
      <c r="U172" s="35">
        <v>1.6</v>
      </c>
      <c r="V172" s="46" t="s">
        <v>71</v>
      </c>
    </row>
    <row r="173" spans="20:22" x14ac:dyDescent="0.35">
      <c r="T173" s="34" t="s">
        <v>198</v>
      </c>
      <c r="U173" s="35">
        <v>1.6</v>
      </c>
      <c r="V173" s="46" t="s">
        <v>198</v>
      </c>
    </row>
    <row r="174" spans="20:22" x14ac:dyDescent="0.35">
      <c r="T174" s="34" t="s">
        <v>72</v>
      </c>
      <c r="U174" s="35">
        <v>1.8</v>
      </c>
      <c r="V174" s="46" t="s">
        <v>72</v>
      </c>
    </row>
    <row r="175" spans="20:22" x14ac:dyDescent="0.35">
      <c r="T175" s="34" t="s">
        <v>199</v>
      </c>
      <c r="U175" s="35">
        <v>1.8</v>
      </c>
      <c r="V175" s="46" t="s">
        <v>199</v>
      </c>
    </row>
    <row r="176" spans="20:22" x14ac:dyDescent="0.35">
      <c r="T176" s="34" t="s">
        <v>73</v>
      </c>
      <c r="U176" s="35">
        <v>1.5</v>
      </c>
      <c r="V176" s="46" t="s">
        <v>73</v>
      </c>
    </row>
    <row r="177" spans="20:22" x14ac:dyDescent="0.35">
      <c r="T177" s="34" t="s">
        <v>200</v>
      </c>
      <c r="U177" s="35">
        <v>1.5</v>
      </c>
      <c r="V177" s="46" t="s">
        <v>200</v>
      </c>
    </row>
    <row r="178" spans="20:22" x14ac:dyDescent="0.35">
      <c r="T178" s="34" t="s">
        <v>74</v>
      </c>
      <c r="U178" s="35">
        <v>1.7</v>
      </c>
      <c r="V178" s="46" t="s">
        <v>74</v>
      </c>
    </row>
    <row r="179" spans="20:22" x14ac:dyDescent="0.35">
      <c r="T179" s="34" t="s">
        <v>201</v>
      </c>
      <c r="U179" s="35">
        <v>1.7</v>
      </c>
      <c r="V179" s="46" t="s">
        <v>201</v>
      </c>
    </row>
    <row r="180" spans="20:22" x14ac:dyDescent="0.35">
      <c r="T180" s="34" t="s">
        <v>75</v>
      </c>
      <c r="U180" s="35">
        <v>1.7</v>
      </c>
      <c r="V180" s="46" t="s">
        <v>75</v>
      </c>
    </row>
    <row r="181" spans="20:22" x14ac:dyDescent="0.35">
      <c r="T181" s="34" t="s">
        <v>202</v>
      </c>
      <c r="U181" s="35">
        <v>1.7</v>
      </c>
      <c r="V181" s="46" t="s">
        <v>202</v>
      </c>
    </row>
    <row r="182" spans="20:22" x14ac:dyDescent="0.35">
      <c r="T182" s="34" t="s">
        <v>76</v>
      </c>
      <c r="U182" s="35">
        <v>1.9</v>
      </c>
      <c r="V182" s="46" t="s">
        <v>76</v>
      </c>
    </row>
    <row r="183" spans="20:22" x14ac:dyDescent="0.35">
      <c r="T183" s="34" t="s">
        <v>203</v>
      </c>
      <c r="U183" s="35">
        <v>1.9</v>
      </c>
      <c r="V183" s="46" t="s">
        <v>203</v>
      </c>
    </row>
    <row r="184" spans="20:22" x14ac:dyDescent="0.35">
      <c r="T184" s="34" t="s">
        <v>77</v>
      </c>
      <c r="U184" s="35">
        <v>1.9</v>
      </c>
      <c r="V184" s="46" t="s">
        <v>77</v>
      </c>
    </row>
    <row r="185" spans="20:22" x14ac:dyDescent="0.35">
      <c r="T185" s="34" t="s">
        <v>204</v>
      </c>
      <c r="U185" s="35">
        <v>1.9</v>
      </c>
      <c r="V185" s="46" t="s">
        <v>204</v>
      </c>
    </row>
    <row r="186" spans="20:22" x14ac:dyDescent="0.35">
      <c r="T186" s="34" t="s">
        <v>78</v>
      </c>
      <c r="U186" s="35">
        <v>2</v>
      </c>
      <c r="V186" s="46" t="s">
        <v>78</v>
      </c>
    </row>
    <row r="187" spans="20:22" x14ac:dyDescent="0.35">
      <c r="T187" s="34" t="s">
        <v>205</v>
      </c>
      <c r="U187" s="35">
        <v>2</v>
      </c>
      <c r="V187" s="46" t="s">
        <v>205</v>
      </c>
    </row>
    <row r="188" spans="20:22" x14ac:dyDescent="0.35">
      <c r="T188" s="34" t="s">
        <v>79</v>
      </c>
      <c r="U188" s="35">
        <v>1.6</v>
      </c>
      <c r="V188" s="46" t="s">
        <v>79</v>
      </c>
    </row>
    <row r="189" spans="20:22" x14ac:dyDescent="0.35">
      <c r="T189" s="34" t="s">
        <v>206</v>
      </c>
      <c r="U189" s="35">
        <v>1.6</v>
      </c>
      <c r="V189" s="46" t="s">
        <v>206</v>
      </c>
    </row>
    <row r="190" spans="20:22" x14ac:dyDescent="0.35">
      <c r="T190" s="34" t="s">
        <v>80</v>
      </c>
      <c r="U190" s="35">
        <v>1.9</v>
      </c>
      <c r="V190" s="46" t="s">
        <v>80</v>
      </c>
    </row>
    <row r="191" spans="20:22" x14ac:dyDescent="0.35">
      <c r="T191" s="34" t="s">
        <v>207</v>
      </c>
      <c r="U191" s="35">
        <v>1.9</v>
      </c>
      <c r="V191" s="46" t="s">
        <v>207</v>
      </c>
    </row>
    <row r="192" spans="20:22" x14ac:dyDescent="0.35">
      <c r="T192" s="34" t="s">
        <v>81</v>
      </c>
      <c r="U192" s="35">
        <v>1.9</v>
      </c>
      <c r="V192" s="46" t="s">
        <v>81</v>
      </c>
    </row>
    <row r="193" spans="20:22" x14ac:dyDescent="0.35">
      <c r="T193" s="34" t="s">
        <v>208</v>
      </c>
      <c r="U193" s="35">
        <v>1.9</v>
      </c>
      <c r="V193" s="46" t="s">
        <v>208</v>
      </c>
    </row>
    <row r="194" spans="20:22" x14ac:dyDescent="0.35">
      <c r="T194" s="34" t="s">
        <v>82</v>
      </c>
      <c r="U194" s="35">
        <v>1.7</v>
      </c>
      <c r="V194" s="46" t="s">
        <v>82</v>
      </c>
    </row>
    <row r="195" spans="20:22" x14ac:dyDescent="0.35">
      <c r="T195" s="34" t="s">
        <v>209</v>
      </c>
      <c r="U195" s="35">
        <v>1.7</v>
      </c>
      <c r="V195" s="46" t="s">
        <v>209</v>
      </c>
    </row>
    <row r="196" spans="20:22" x14ac:dyDescent="0.35">
      <c r="T196" s="34" t="s">
        <v>83</v>
      </c>
      <c r="U196" s="35">
        <v>2</v>
      </c>
      <c r="V196" s="46" t="s">
        <v>83</v>
      </c>
    </row>
    <row r="197" spans="20:22" x14ac:dyDescent="0.35">
      <c r="T197" s="34" t="s">
        <v>210</v>
      </c>
      <c r="U197" s="35">
        <v>2</v>
      </c>
      <c r="V197" s="46" t="s">
        <v>210</v>
      </c>
    </row>
    <row r="198" spans="20:22" x14ac:dyDescent="0.35">
      <c r="T198" s="34" t="s">
        <v>84</v>
      </c>
      <c r="U198" s="35">
        <v>1.9</v>
      </c>
      <c r="V198" s="46" t="s">
        <v>84</v>
      </c>
    </row>
    <row r="199" spans="20:22" x14ac:dyDescent="0.35">
      <c r="T199" s="34" t="s">
        <v>211</v>
      </c>
      <c r="U199" s="35">
        <v>1.9</v>
      </c>
      <c r="V199" s="46" t="s">
        <v>211</v>
      </c>
    </row>
    <row r="200" spans="20:22" x14ac:dyDescent="0.35">
      <c r="T200" s="34" t="s">
        <v>85</v>
      </c>
      <c r="U200" s="35">
        <v>2.2000000000000002</v>
      </c>
      <c r="V200" s="46" t="s">
        <v>85</v>
      </c>
    </row>
    <row r="201" spans="20:22" x14ac:dyDescent="0.35">
      <c r="T201" s="34" t="s">
        <v>212</v>
      </c>
      <c r="U201" s="35">
        <v>2.2000000000000002</v>
      </c>
      <c r="V201" s="46" t="s">
        <v>212</v>
      </c>
    </row>
    <row r="202" spans="20:22" x14ac:dyDescent="0.35">
      <c r="T202" s="34" t="s">
        <v>86</v>
      </c>
      <c r="U202" s="35">
        <v>1.8</v>
      </c>
      <c r="V202" s="46" t="s">
        <v>86</v>
      </c>
    </row>
    <row r="203" spans="20:22" x14ac:dyDescent="0.35">
      <c r="T203" s="34" t="s">
        <v>213</v>
      </c>
      <c r="U203" s="35">
        <v>1.8</v>
      </c>
      <c r="V203" s="46" t="s">
        <v>213</v>
      </c>
    </row>
    <row r="204" spans="20:22" x14ac:dyDescent="0.35">
      <c r="T204" s="34" t="s">
        <v>87</v>
      </c>
      <c r="U204" s="35">
        <v>2.1</v>
      </c>
      <c r="V204" s="46" t="s">
        <v>87</v>
      </c>
    </row>
    <row r="205" spans="20:22" x14ac:dyDescent="0.35">
      <c r="T205" s="34" t="s">
        <v>214</v>
      </c>
      <c r="U205" s="35">
        <v>2.1</v>
      </c>
      <c r="V205" s="46" t="s">
        <v>214</v>
      </c>
    </row>
    <row r="206" spans="20:22" x14ac:dyDescent="0.35">
      <c r="T206" s="34" t="s">
        <v>88</v>
      </c>
      <c r="U206" s="35">
        <v>2.1</v>
      </c>
      <c r="V206" s="46" t="s">
        <v>88</v>
      </c>
    </row>
    <row r="207" spans="20:22" x14ac:dyDescent="0.35">
      <c r="T207" s="34" t="s">
        <v>215</v>
      </c>
      <c r="U207" s="35">
        <v>2.1</v>
      </c>
      <c r="V207" s="46" t="s">
        <v>215</v>
      </c>
    </row>
    <row r="208" spans="20:22" x14ac:dyDescent="0.35">
      <c r="T208" s="34" t="s">
        <v>89</v>
      </c>
      <c r="U208" s="35">
        <v>2.2000000000000002</v>
      </c>
      <c r="V208" s="46" t="s">
        <v>89</v>
      </c>
    </row>
    <row r="209" spans="20:22" x14ac:dyDescent="0.35">
      <c r="T209" s="34" t="s">
        <v>216</v>
      </c>
      <c r="U209" s="35">
        <v>2.2000000000000002</v>
      </c>
      <c r="V209" s="46" t="s">
        <v>216</v>
      </c>
    </row>
    <row r="210" spans="20:22" x14ac:dyDescent="0.35">
      <c r="T210" s="34" t="s">
        <v>90</v>
      </c>
      <c r="U210" s="35">
        <v>2.5</v>
      </c>
      <c r="V210" s="46" t="s">
        <v>90</v>
      </c>
    </row>
    <row r="211" spans="20:22" x14ac:dyDescent="0.35">
      <c r="T211" s="34" t="s">
        <v>217</v>
      </c>
      <c r="U211" s="35">
        <v>2.5</v>
      </c>
      <c r="V211" s="46" t="s">
        <v>217</v>
      </c>
    </row>
    <row r="212" spans="20:22" x14ac:dyDescent="0.35">
      <c r="T212" s="34" t="s">
        <v>91</v>
      </c>
      <c r="U212" s="35">
        <v>1.9</v>
      </c>
      <c r="V212" s="46" t="s">
        <v>91</v>
      </c>
    </row>
    <row r="213" spans="20:22" x14ac:dyDescent="0.35">
      <c r="T213" s="34" t="s">
        <v>218</v>
      </c>
      <c r="U213" s="35">
        <v>1.9</v>
      </c>
      <c r="V213" s="46" t="s">
        <v>218</v>
      </c>
    </row>
    <row r="214" spans="20:22" x14ac:dyDescent="0.35">
      <c r="T214" s="34" t="s">
        <v>92</v>
      </c>
      <c r="U214" s="35">
        <v>2</v>
      </c>
      <c r="V214" s="46" t="s">
        <v>92</v>
      </c>
    </row>
    <row r="215" spans="20:22" x14ac:dyDescent="0.35">
      <c r="T215" s="34" t="s">
        <v>219</v>
      </c>
      <c r="U215" s="35">
        <v>2</v>
      </c>
      <c r="V215" s="46" t="s">
        <v>219</v>
      </c>
    </row>
    <row r="216" spans="20:22" x14ac:dyDescent="0.35">
      <c r="T216" s="34" t="s">
        <v>93</v>
      </c>
      <c r="U216" s="35">
        <v>2</v>
      </c>
      <c r="V216" s="46" t="s">
        <v>93</v>
      </c>
    </row>
    <row r="217" spans="20:22" x14ac:dyDescent="0.35">
      <c r="T217" s="34" t="s">
        <v>220</v>
      </c>
      <c r="U217" s="35">
        <v>2</v>
      </c>
      <c r="V217" s="46" t="s">
        <v>220</v>
      </c>
    </row>
    <row r="218" spans="20:22" x14ac:dyDescent="0.35">
      <c r="T218" s="34" t="s">
        <v>94</v>
      </c>
      <c r="U218" s="35">
        <v>2.2999999999999998</v>
      </c>
      <c r="V218" s="46" t="s">
        <v>94</v>
      </c>
    </row>
    <row r="219" spans="20:22" x14ac:dyDescent="0.35">
      <c r="T219" s="34" t="s">
        <v>221</v>
      </c>
      <c r="U219" s="35">
        <v>2.2999999999999998</v>
      </c>
      <c r="V219" s="46" t="s">
        <v>221</v>
      </c>
    </row>
    <row r="220" spans="20:22" x14ac:dyDescent="0.35">
      <c r="T220" s="34" t="s">
        <v>95</v>
      </c>
      <c r="U220" s="35">
        <v>2.1</v>
      </c>
      <c r="V220" s="46" t="s">
        <v>95</v>
      </c>
    </row>
    <row r="221" spans="20:22" x14ac:dyDescent="0.35">
      <c r="T221" s="34" t="s">
        <v>222</v>
      </c>
      <c r="U221" s="35">
        <v>2.1</v>
      </c>
      <c r="V221" s="46" t="s">
        <v>222</v>
      </c>
    </row>
    <row r="222" spans="20:22" x14ac:dyDescent="0.35">
      <c r="T222" s="34" t="s">
        <v>96</v>
      </c>
      <c r="U222" s="35">
        <v>2.4</v>
      </c>
      <c r="V222" s="46" t="s">
        <v>96</v>
      </c>
    </row>
    <row r="223" spans="20:22" x14ac:dyDescent="0.35">
      <c r="T223" s="34" t="s">
        <v>223</v>
      </c>
      <c r="U223" s="35">
        <v>2.4</v>
      </c>
      <c r="V223" s="46" t="s">
        <v>223</v>
      </c>
    </row>
    <row r="224" spans="20:22" x14ac:dyDescent="0.35">
      <c r="T224" s="34" t="s">
        <v>97</v>
      </c>
      <c r="U224" s="35">
        <v>2.2999999999999998</v>
      </c>
      <c r="V224" s="46" t="s">
        <v>97</v>
      </c>
    </row>
    <row r="225" spans="20:22" x14ac:dyDescent="0.35">
      <c r="T225" s="34" t="s">
        <v>224</v>
      </c>
      <c r="U225" s="35">
        <v>2.2999999999999998</v>
      </c>
      <c r="V225" s="46" t="s">
        <v>224</v>
      </c>
    </row>
    <row r="226" spans="20:22" x14ac:dyDescent="0.35">
      <c r="T226" s="34" t="s">
        <v>98</v>
      </c>
      <c r="U226" s="35">
        <v>2.7</v>
      </c>
      <c r="V226" s="46" t="s">
        <v>98</v>
      </c>
    </row>
    <row r="227" spans="20:22" x14ac:dyDescent="0.35">
      <c r="T227" s="34" t="s">
        <v>225</v>
      </c>
      <c r="U227" s="35">
        <v>2.7</v>
      </c>
      <c r="V227" s="46" t="s">
        <v>225</v>
      </c>
    </row>
    <row r="228" spans="20:22" x14ac:dyDescent="0.35">
      <c r="T228" s="34" t="s">
        <v>99</v>
      </c>
      <c r="U228" s="35">
        <v>2.4</v>
      </c>
      <c r="V228" s="46" t="s">
        <v>99</v>
      </c>
    </row>
    <row r="229" spans="20:22" x14ac:dyDescent="0.35">
      <c r="T229" s="34" t="s">
        <v>226</v>
      </c>
      <c r="U229" s="35">
        <v>2.4</v>
      </c>
      <c r="V229" s="46" t="s">
        <v>226</v>
      </c>
    </row>
    <row r="230" spans="20:22" x14ac:dyDescent="0.35">
      <c r="T230" s="34" t="s">
        <v>100</v>
      </c>
      <c r="U230" s="35">
        <v>2.8</v>
      </c>
      <c r="V230" s="46" t="s">
        <v>100</v>
      </c>
    </row>
    <row r="231" spans="20:22" x14ac:dyDescent="0.35">
      <c r="T231" s="37" t="s">
        <v>227</v>
      </c>
      <c r="U231" s="38">
        <v>2.8</v>
      </c>
      <c r="V231" s="78" t="s">
        <v>227</v>
      </c>
    </row>
  </sheetData>
  <sheetProtection algorithmName="SHA-512" hashValue="v35+hNh/YLOIHqE0AuQjhuZWoe2xnS0Cf47Wv7mUXyr0CGCk3jQomSGxpTz0UFPAPkurFROgNHpscltFHkDAkQ==" saltValue="6ufLnfNUCHNBKoyuBDx4MQ==" spinCount="100000" sheet="1" selectLockedCells="1"/>
  <mergeCells count="67">
    <mergeCell ref="B38:Q38"/>
    <mergeCell ref="B39:Q39"/>
    <mergeCell ref="D34:F34"/>
    <mergeCell ref="M34:O34"/>
    <mergeCell ref="D35:F35"/>
    <mergeCell ref="M35:O35"/>
    <mergeCell ref="B37:Q37"/>
    <mergeCell ref="D31:F31"/>
    <mergeCell ref="M31:O31"/>
    <mergeCell ref="D32:F32"/>
    <mergeCell ref="M32:O32"/>
    <mergeCell ref="D33:F33"/>
    <mergeCell ref="M33:O33"/>
    <mergeCell ref="D28:F28"/>
    <mergeCell ref="M28:O28"/>
    <mergeCell ref="D29:F29"/>
    <mergeCell ref="M29:O29"/>
    <mergeCell ref="D30:F30"/>
    <mergeCell ref="M30:O30"/>
    <mergeCell ref="P24:Q24"/>
    <mergeCell ref="D25:F25"/>
    <mergeCell ref="M25:O25"/>
    <mergeCell ref="D26:F26"/>
    <mergeCell ref="M26:O26"/>
    <mergeCell ref="D27:F27"/>
    <mergeCell ref="M27:O27"/>
    <mergeCell ref="D20:F20"/>
    <mergeCell ref="M20:O20"/>
    <mergeCell ref="D21:F21"/>
    <mergeCell ref="M21:O21"/>
    <mergeCell ref="D24:F24"/>
    <mergeCell ref="G24:H24"/>
    <mergeCell ref="M24:O24"/>
    <mergeCell ref="D17:F17"/>
    <mergeCell ref="M17:O17"/>
    <mergeCell ref="D18:F18"/>
    <mergeCell ref="M18:O18"/>
    <mergeCell ref="D19:F19"/>
    <mergeCell ref="M19:O19"/>
    <mergeCell ref="D14:F14"/>
    <mergeCell ref="M14:O14"/>
    <mergeCell ref="D15:F15"/>
    <mergeCell ref="M15:O15"/>
    <mergeCell ref="D16:F16"/>
    <mergeCell ref="M16:O16"/>
    <mergeCell ref="M10:O10"/>
    <mergeCell ref="P10:Q10"/>
    <mergeCell ref="D11:F11"/>
    <mergeCell ref="M11:O11"/>
    <mergeCell ref="D12:F12"/>
    <mergeCell ref="M12:O12"/>
    <mergeCell ref="B40:Q40"/>
    <mergeCell ref="A2:H2"/>
    <mergeCell ref="J2:Q2"/>
    <mergeCell ref="A3:H3"/>
    <mergeCell ref="A4:H4"/>
    <mergeCell ref="J4:K4"/>
    <mergeCell ref="L4:M4"/>
    <mergeCell ref="N4:O4"/>
    <mergeCell ref="D13:F13"/>
    <mergeCell ref="M13:O13"/>
    <mergeCell ref="J5:K6"/>
    <mergeCell ref="L5:M6"/>
    <mergeCell ref="N5:O5"/>
    <mergeCell ref="N6:O6"/>
    <mergeCell ref="D10:F10"/>
    <mergeCell ref="G10:H10"/>
  </mergeCells>
  <conditionalFormatting sqref="D11:F11">
    <cfRule type="cellIs" dxfId="879" priority="1" operator="notEqual">
      <formula>B11</formula>
    </cfRule>
  </conditionalFormatting>
  <conditionalFormatting sqref="D12:F12">
    <cfRule type="cellIs" dxfId="878" priority="2" operator="notEqual">
      <formula>B12</formula>
    </cfRule>
  </conditionalFormatting>
  <conditionalFormatting sqref="D13:F13">
    <cfRule type="cellIs" dxfId="877" priority="3" operator="notEqual">
      <formula>B13</formula>
    </cfRule>
  </conditionalFormatting>
  <conditionalFormatting sqref="D14:F14">
    <cfRule type="cellIs" dxfId="876" priority="4" operator="notEqual">
      <formula>B14</formula>
    </cfRule>
  </conditionalFormatting>
  <conditionalFormatting sqref="D15:F15">
    <cfRule type="cellIs" dxfId="875" priority="5" operator="notEqual">
      <formula>B15</formula>
    </cfRule>
  </conditionalFormatting>
  <conditionalFormatting sqref="D16:F16">
    <cfRule type="cellIs" dxfId="874" priority="6" operator="notEqual">
      <formula>B16</formula>
    </cfRule>
  </conditionalFormatting>
  <conditionalFormatting sqref="D17:F17">
    <cfRule type="cellIs" dxfId="873" priority="7" operator="notEqual">
      <formula>B17</formula>
    </cfRule>
  </conditionalFormatting>
  <conditionalFormatting sqref="D18:F18">
    <cfRule type="cellIs" dxfId="872" priority="8" operator="notEqual">
      <formula>B18</formula>
    </cfRule>
  </conditionalFormatting>
  <conditionalFormatting sqref="D19:F19">
    <cfRule type="cellIs" dxfId="871" priority="9" operator="notEqual">
      <formula>B19</formula>
    </cfRule>
  </conditionalFormatting>
  <conditionalFormatting sqref="D20:F20">
    <cfRule type="cellIs" dxfId="870" priority="10" operator="notEqual">
      <formula>B20</formula>
    </cfRule>
  </conditionalFormatting>
  <conditionalFormatting sqref="D25:F25">
    <cfRule type="cellIs" dxfId="869" priority="11" operator="notEqual">
      <formula>B25</formula>
    </cfRule>
  </conditionalFormatting>
  <conditionalFormatting sqref="D26:F26">
    <cfRule type="cellIs" dxfId="868" priority="12" operator="notEqual">
      <formula>B26</formula>
    </cfRule>
  </conditionalFormatting>
  <conditionalFormatting sqref="D27:F27">
    <cfRule type="cellIs" dxfId="867" priority="13" operator="notEqual">
      <formula>B27</formula>
    </cfRule>
  </conditionalFormatting>
  <conditionalFormatting sqref="D28:F28">
    <cfRule type="cellIs" dxfId="866" priority="14" operator="notEqual">
      <formula>B28</formula>
    </cfRule>
  </conditionalFormatting>
  <conditionalFormatting sqref="D29:F29">
    <cfRule type="cellIs" dxfId="865" priority="15" operator="notEqual">
      <formula>B29</formula>
    </cfRule>
  </conditionalFormatting>
  <conditionalFormatting sqref="D30:F30">
    <cfRule type="cellIs" dxfId="864" priority="16" operator="notEqual">
      <formula>B30</formula>
    </cfRule>
  </conditionalFormatting>
  <conditionalFormatting sqref="D31:F31">
    <cfRule type="cellIs" dxfId="863" priority="17" operator="notEqual">
      <formula>B31</formula>
    </cfRule>
  </conditionalFormatting>
  <conditionalFormatting sqref="D32:F32">
    <cfRule type="cellIs" dxfId="862" priority="18" operator="notEqual">
      <formula>B32</formula>
    </cfRule>
  </conditionalFormatting>
  <conditionalFormatting sqref="D33:F33">
    <cfRule type="cellIs" dxfId="861" priority="19" operator="notEqual">
      <formula>B33</formula>
    </cfRule>
  </conditionalFormatting>
  <conditionalFormatting sqref="D34:F34">
    <cfRule type="cellIs" dxfId="860" priority="20" operator="notEqual">
      <formula>B34</formula>
    </cfRule>
  </conditionalFormatting>
  <conditionalFormatting sqref="M11:O11">
    <cfRule type="cellIs" dxfId="859" priority="21" operator="notEqual">
      <formula>K11</formula>
    </cfRule>
  </conditionalFormatting>
  <conditionalFormatting sqref="M12:O12">
    <cfRule type="cellIs" dxfId="858" priority="22" operator="notEqual">
      <formula>K12</formula>
    </cfRule>
  </conditionalFormatting>
  <conditionalFormatting sqref="M13:O13">
    <cfRule type="cellIs" dxfId="857" priority="23" operator="notEqual">
      <formula>K13</formula>
    </cfRule>
  </conditionalFormatting>
  <conditionalFormatting sqref="M14:O14">
    <cfRule type="cellIs" dxfId="856" priority="24" operator="notEqual">
      <formula>K14</formula>
    </cfRule>
  </conditionalFormatting>
  <conditionalFormatting sqref="M15:O15">
    <cfRule type="cellIs" dxfId="855" priority="25" operator="notEqual">
      <formula>K15</formula>
    </cfRule>
  </conditionalFormatting>
  <conditionalFormatting sqref="M16:O16">
    <cfRule type="cellIs" dxfId="854" priority="26" operator="notEqual">
      <formula>K16</formula>
    </cfRule>
  </conditionalFormatting>
  <conditionalFormatting sqref="M17:O17">
    <cfRule type="cellIs" dxfId="853" priority="27" operator="notEqual">
      <formula>K17</formula>
    </cfRule>
  </conditionalFormatting>
  <conditionalFormatting sqref="M18:O18">
    <cfRule type="cellIs" dxfId="852" priority="28" operator="notEqual">
      <formula>K18</formula>
    </cfRule>
  </conditionalFormatting>
  <conditionalFormatting sqref="M19:O19">
    <cfRule type="cellIs" dxfId="851" priority="29" operator="notEqual">
      <formula>K19</formula>
    </cfRule>
  </conditionalFormatting>
  <conditionalFormatting sqref="M20:O20">
    <cfRule type="cellIs" dxfId="850" priority="30" operator="notEqual">
      <formula>K20</formula>
    </cfRule>
  </conditionalFormatting>
  <conditionalFormatting sqref="M25:O25">
    <cfRule type="cellIs" dxfId="849" priority="31" operator="notEqual">
      <formula>K25</formula>
    </cfRule>
  </conditionalFormatting>
  <conditionalFormatting sqref="M26:O26">
    <cfRule type="cellIs" dxfId="848" priority="32" operator="notEqual">
      <formula>K26</formula>
    </cfRule>
  </conditionalFormatting>
  <conditionalFormatting sqref="M27:O27">
    <cfRule type="cellIs" dxfId="847" priority="33" operator="notEqual">
      <formula>K27</formula>
    </cfRule>
  </conditionalFormatting>
  <conditionalFormatting sqref="M28:O28">
    <cfRule type="cellIs" dxfId="846" priority="34" operator="notEqual">
      <formula>K28</formula>
    </cfRule>
  </conditionalFormatting>
  <conditionalFormatting sqref="M29:O29">
    <cfRule type="cellIs" dxfId="845" priority="35" operator="notEqual">
      <formula>K29</formula>
    </cfRule>
  </conditionalFormatting>
  <conditionalFormatting sqref="M30:O30">
    <cfRule type="cellIs" dxfId="844" priority="36" operator="notEqual">
      <formula>K30</formula>
    </cfRule>
  </conditionalFormatting>
  <conditionalFormatting sqref="M31:O31">
    <cfRule type="cellIs" dxfId="843" priority="37" operator="notEqual">
      <formula>K31</formula>
    </cfRule>
  </conditionalFormatting>
  <conditionalFormatting sqref="M32:O32">
    <cfRule type="cellIs" dxfId="842" priority="38" operator="notEqual">
      <formula>K32</formula>
    </cfRule>
  </conditionalFormatting>
  <conditionalFormatting sqref="M33:O33">
    <cfRule type="cellIs" dxfId="841" priority="39" operator="notEqual">
      <formula>K33</formula>
    </cfRule>
  </conditionalFormatting>
  <conditionalFormatting sqref="M34:O34">
    <cfRule type="cellIs" dxfId="840" priority="40" operator="notEqual">
      <formula>K34</formula>
    </cfRule>
  </conditionalFormatting>
  <dataValidations count="1">
    <dataValidation allowBlank="1" showInputMessage="1" sqref="B11:B20 K11:K20 B25:B34 K25:K34" xr:uid="{A1FEF446-674D-4C78-9A67-9E0366D2F706}">
      <formula1>0</formula1>
      <formula2>0</formula2>
    </dataValidation>
  </dataValidations>
  <printOptions horizontalCentered="1" verticalCentered="1"/>
  <pageMargins left="0.51180555555555496" right="0.51180555555555496" top="0.55138888888888904" bottom="0.55138888888888904" header="0.51180555555555496" footer="0.51180555555555496"/>
  <pageSetup paperSize="9" scale="79" firstPageNumber="0" orientation="landscape" horizontalDpi="300" verticalDpi="300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9217" r:id="rId4" name="Option Button 1">
              <controlPr defaultSize="0" autoFill="0" autoLine="0" autoPict="0">
                <anchor moveWithCells="1">
                  <from>
                    <xdr:col>5</xdr:col>
                    <xdr:colOff>290513</xdr:colOff>
                    <xdr:row>7</xdr:row>
                    <xdr:rowOff>85725</xdr:rowOff>
                  </from>
                  <to>
                    <xdr:col>8</xdr:col>
                    <xdr:colOff>0</xdr:colOff>
                    <xdr:row>8</xdr:row>
                    <xdr:rowOff>157163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218" r:id="rId5" name="Option Button 2">
              <controlPr defaultSize="0" autoFill="0" autoLine="0" autoPict="0">
                <anchor moveWithCells="1">
                  <from>
                    <xdr:col>5</xdr:col>
                    <xdr:colOff>290513</xdr:colOff>
                    <xdr:row>21</xdr:row>
                    <xdr:rowOff>85725</xdr:rowOff>
                  </from>
                  <to>
                    <xdr:col>8</xdr:col>
                    <xdr:colOff>0</xdr:colOff>
                    <xdr:row>22</xdr:row>
                    <xdr:rowOff>157163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219" r:id="rId6" name="Option Button 3">
              <controlPr defaultSize="0" autoFill="0" autoLine="0" autoPict="0">
                <anchor moveWithCells="1">
                  <from>
                    <xdr:col>15</xdr:col>
                    <xdr:colOff>138113</xdr:colOff>
                    <xdr:row>7</xdr:row>
                    <xdr:rowOff>85725</xdr:rowOff>
                  </from>
                  <to>
                    <xdr:col>17</xdr:col>
                    <xdr:colOff>0</xdr:colOff>
                    <xdr:row>8</xdr:row>
                    <xdr:rowOff>157163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220" r:id="rId7" name="Option Button 4">
              <controlPr defaultSize="0" autoFill="0" autoLine="0" autoPict="0">
                <anchor moveWithCells="1">
                  <from>
                    <xdr:col>15</xdr:col>
                    <xdr:colOff>119063</xdr:colOff>
                    <xdr:row>21</xdr:row>
                    <xdr:rowOff>85725</xdr:rowOff>
                  </from>
                  <to>
                    <xdr:col>16</xdr:col>
                    <xdr:colOff>628650</xdr:colOff>
                    <xdr:row>22</xdr:row>
                    <xdr:rowOff>157163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F910DB6-E244-4202-931C-08D5586E9A8D}">
  <sheetPr>
    <pageSetUpPr fitToPage="1"/>
  </sheetPr>
  <dimension ref="A1:AMK231"/>
  <sheetViews>
    <sheetView showGridLines="0" zoomScale="80" zoomScaleNormal="80" workbookViewId="0">
      <selection activeCell="B11" sqref="B11"/>
    </sheetView>
  </sheetViews>
  <sheetFormatPr defaultRowHeight="13.15" x14ac:dyDescent="0.35"/>
  <cols>
    <col min="1" max="1" width="9.06640625" style="1" customWidth="1"/>
    <col min="2" max="2" width="20.59765625" style="1" customWidth="1"/>
    <col min="3" max="3" width="9.06640625" style="1" customWidth="1"/>
    <col min="4" max="4" width="20.59765625" style="1" customWidth="1"/>
    <col min="5" max="6" width="5.59765625" style="1" customWidth="1"/>
    <col min="7" max="7" width="9.06640625" style="1" customWidth="1"/>
    <col min="8" max="9" width="5.59765625" style="1" customWidth="1"/>
    <col min="10" max="10" width="9.06640625" style="1" customWidth="1"/>
    <col min="11" max="11" width="20.59765625" style="1" customWidth="1"/>
    <col min="12" max="19" width="9.06640625" style="1" customWidth="1"/>
    <col min="20" max="20" width="15.19921875" style="22" bestFit="1" customWidth="1"/>
    <col min="21" max="21" width="9.06640625" style="1" customWidth="1"/>
    <col min="22" max="22" width="15.19921875" style="1" bestFit="1" customWidth="1"/>
    <col min="23" max="1025" width="9.06640625" style="1" customWidth="1"/>
    <col min="1026" max="16384" width="9.06640625" style="33"/>
  </cols>
  <sheetData>
    <row r="1" spans="1:22" x14ac:dyDescent="0.4">
      <c r="T1" s="31" t="s">
        <v>116</v>
      </c>
      <c r="U1" s="32" t="s">
        <v>104</v>
      </c>
      <c r="V1" s="75" t="s">
        <v>259</v>
      </c>
    </row>
    <row r="2" spans="1:22" ht="15" customHeight="1" x14ac:dyDescent="0.35">
      <c r="A2" s="92" t="s">
        <v>254</v>
      </c>
      <c r="B2" s="92"/>
      <c r="C2" s="92"/>
      <c r="D2" s="92"/>
      <c r="E2" s="92"/>
      <c r="F2" s="92"/>
      <c r="G2" s="92"/>
      <c r="H2" s="92"/>
      <c r="J2" s="93" t="s">
        <v>125</v>
      </c>
      <c r="K2" s="93"/>
      <c r="L2" s="93"/>
      <c r="M2" s="93"/>
      <c r="N2" s="93"/>
      <c r="O2" s="93"/>
      <c r="P2" s="93"/>
      <c r="Q2" s="93"/>
      <c r="T2" s="46"/>
      <c r="U2" s="47"/>
      <c r="V2" s="46"/>
    </row>
    <row r="3" spans="1:22" ht="15" customHeight="1" x14ac:dyDescent="0.35">
      <c r="A3" s="92">
        <f>Base!B9</f>
        <v>0</v>
      </c>
      <c r="B3" s="92"/>
      <c r="C3" s="92"/>
      <c r="D3" s="92"/>
      <c r="E3" s="92"/>
      <c r="F3" s="92"/>
      <c r="G3" s="92"/>
      <c r="H3" s="92"/>
      <c r="T3" s="46"/>
      <c r="U3" s="47"/>
      <c r="V3" s="46"/>
    </row>
    <row r="4" spans="1:22" ht="15" customHeight="1" x14ac:dyDescent="0.35">
      <c r="A4" s="94">
        <f>Base!B12</f>
        <v>0</v>
      </c>
      <c r="B4" s="94"/>
      <c r="C4" s="94"/>
      <c r="D4" s="94"/>
      <c r="E4" s="94"/>
      <c r="F4" s="94"/>
      <c r="G4" s="94"/>
      <c r="H4" s="94"/>
      <c r="J4" s="84" t="s">
        <v>124</v>
      </c>
      <c r="K4" s="84"/>
      <c r="L4" s="84" t="s">
        <v>123</v>
      </c>
      <c r="M4" s="84"/>
      <c r="N4" s="95" t="s">
        <v>122</v>
      </c>
      <c r="O4" s="95"/>
      <c r="P4" s="20" t="s">
        <v>121</v>
      </c>
      <c r="Q4" s="15">
        <f>VLOOKUP($S$7,Base!$C$2:$H$32,3,FALSE)</f>
        <v>0</v>
      </c>
      <c r="T4" s="46"/>
      <c r="U4" s="47"/>
      <c r="V4" s="46"/>
    </row>
    <row r="5" spans="1:22" ht="15" customHeight="1" x14ac:dyDescent="0.35">
      <c r="J5" s="96">
        <f>VLOOKUP($S$7,Base!$C$2:$H$32,2,FALSE)</f>
        <v>0</v>
      </c>
      <c r="K5" s="96"/>
      <c r="L5" s="97">
        <f>Base!B5</f>
        <v>0</v>
      </c>
      <c r="M5" s="97"/>
      <c r="N5" s="98">
        <f>VLOOKUP($S$7,Base!$C$2:$H$32,6,FALSE)</f>
        <v>0</v>
      </c>
      <c r="O5" s="98"/>
      <c r="P5" s="20" t="s">
        <v>120</v>
      </c>
      <c r="Q5" s="15">
        <f>VLOOKUP($S$7,Base!$C$2:$H$32,4,FALSE)</f>
        <v>0</v>
      </c>
      <c r="T5" s="46"/>
      <c r="U5" s="47"/>
      <c r="V5" s="46"/>
    </row>
    <row r="6" spans="1:22" ht="15" customHeight="1" x14ac:dyDescent="0.35">
      <c r="J6" s="96"/>
      <c r="K6" s="96"/>
      <c r="L6" s="97"/>
      <c r="M6" s="97"/>
      <c r="N6" s="99">
        <f>VLOOKUP($S$7,Base!$C$2:$H$32,5,FALSE)</f>
        <v>0</v>
      </c>
      <c r="O6" s="99"/>
      <c r="P6" s="20" t="s">
        <v>102</v>
      </c>
      <c r="Q6" s="45"/>
      <c r="T6" s="46"/>
      <c r="U6" s="47"/>
      <c r="V6" s="46"/>
    </row>
    <row r="7" spans="1:22" ht="15" customHeight="1" x14ac:dyDescent="0.35">
      <c r="A7" s="19"/>
      <c r="B7" s="19"/>
      <c r="C7" s="19"/>
      <c r="D7" s="19"/>
      <c r="E7" s="19"/>
      <c r="F7" s="19"/>
      <c r="G7" s="19"/>
      <c r="H7" s="19"/>
      <c r="I7" s="19"/>
      <c r="J7" s="19"/>
      <c r="K7" s="19"/>
      <c r="L7" s="19"/>
      <c r="M7" s="19"/>
      <c r="N7" s="19"/>
      <c r="O7" s="19"/>
      <c r="P7" s="19"/>
      <c r="Q7" s="19"/>
      <c r="R7" s="21" t="s">
        <v>126</v>
      </c>
      <c r="S7" s="70">
        <v>10</v>
      </c>
      <c r="T7" s="46"/>
      <c r="U7" s="47"/>
      <c r="V7" s="46"/>
    </row>
    <row r="8" spans="1:22" x14ac:dyDescent="0.35">
      <c r="A8" s="74"/>
      <c r="B8" s="74"/>
      <c r="C8" s="74"/>
      <c r="D8" s="74"/>
      <c r="E8" s="74"/>
      <c r="F8" s="74"/>
      <c r="G8" s="74"/>
      <c r="H8" s="74"/>
      <c r="I8" s="74"/>
      <c r="J8" s="74"/>
      <c r="K8" s="74"/>
      <c r="L8" s="74"/>
      <c r="M8" s="74"/>
      <c r="N8" s="74"/>
      <c r="O8" s="74"/>
      <c r="P8" s="74"/>
      <c r="Q8" s="74"/>
      <c r="T8" s="46"/>
      <c r="U8" s="47"/>
      <c r="V8" s="46"/>
    </row>
    <row r="9" spans="1:22" ht="15" customHeight="1" x14ac:dyDescent="0.35">
      <c r="A9" s="1" t="s">
        <v>119</v>
      </c>
      <c r="J9" s="1" t="s">
        <v>118</v>
      </c>
      <c r="L9" s="17"/>
      <c r="T9" s="46"/>
      <c r="U9" s="47"/>
      <c r="V9" s="46"/>
    </row>
    <row r="10" spans="1:22" ht="15" customHeight="1" x14ac:dyDescent="0.35">
      <c r="A10" s="15"/>
      <c r="B10" s="16" t="s">
        <v>116</v>
      </c>
      <c r="C10" s="15" t="s">
        <v>103</v>
      </c>
      <c r="D10" s="84" t="s">
        <v>115</v>
      </c>
      <c r="E10" s="84"/>
      <c r="F10" s="84"/>
      <c r="G10" s="100" t="s">
        <v>114</v>
      </c>
      <c r="H10" s="100"/>
      <c r="J10" s="15"/>
      <c r="K10" s="16" t="s">
        <v>116</v>
      </c>
      <c r="L10" s="15" t="s">
        <v>104</v>
      </c>
      <c r="M10" s="84" t="s">
        <v>115</v>
      </c>
      <c r="N10" s="84"/>
      <c r="O10" s="84"/>
      <c r="P10" s="84" t="s">
        <v>114</v>
      </c>
      <c r="Q10" s="84"/>
      <c r="T10" s="46"/>
      <c r="U10" s="47"/>
      <c r="V10" s="46"/>
    </row>
    <row r="11" spans="1:22" ht="15" customHeight="1" x14ac:dyDescent="0.35">
      <c r="A11" s="14">
        <v>1</v>
      </c>
      <c r="B11" s="39"/>
      <c r="C11" s="40"/>
      <c r="D11" s="91">
        <f t="shared" ref="D11:D20" si="0">B11</f>
        <v>0</v>
      </c>
      <c r="E11" s="91"/>
      <c r="F11" s="91"/>
      <c r="G11" s="12">
        <f t="shared" ref="G11:G20" si="1">IF(C11="",0,VLOOKUP(D11,$T$1:$U$231,2,0))</f>
        <v>0</v>
      </c>
      <c r="H11" s="12"/>
      <c r="J11" s="14">
        <v>1</v>
      </c>
      <c r="K11" s="39"/>
      <c r="L11" s="13" t="e">
        <f t="shared" ref="L11:L20" si="2">VLOOKUP(K11,$T$1:$U$231,2,0)</f>
        <v>#N/A</v>
      </c>
      <c r="M11" s="91">
        <f t="shared" ref="M11:M20" si="3">K11</f>
        <v>0</v>
      </c>
      <c r="N11" s="91"/>
      <c r="O11" s="91"/>
      <c r="P11" s="12" t="e">
        <f t="shared" ref="P11:P20" si="4">VLOOKUP(M11,$T$1:$U$231,2,0)</f>
        <v>#N/A</v>
      </c>
      <c r="Q11" s="12"/>
      <c r="T11" s="46"/>
      <c r="U11" s="47"/>
      <c r="V11" s="46"/>
    </row>
    <row r="12" spans="1:22" ht="15" customHeight="1" x14ac:dyDescent="0.35">
      <c r="A12" s="11">
        <v>2</v>
      </c>
      <c r="B12" s="41"/>
      <c r="C12" s="42"/>
      <c r="D12" s="82">
        <f t="shared" si="0"/>
        <v>0</v>
      </c>
      <c r="E12" s="82"/>
      <c r="F12" s="82"/>
      <c r="G12" s="9">
        <f t="shared" si="1"/>
        <v>0</v>
      </c>
      <c r="H12" s="9"/>
      <c r="J12" s="11">
        <v>2</v>
      </c>
      <c r="K12" s="41"/>
      <c r="L12" s="10" t="e">
        <f t="shared" si="2"/>
        <v>#N/A</v>
      </c>
      <c r="M12" s="82">
        <f t="shared" si="3"/>
        <v>0</v>
      </c>
      <c r="N12" s="82"/>
      <c r="O12" s="82"/>
      <c r="P12" s="9" t="e">
        <f t="shared" si="4"/>
        <v>#N/A</v>
      </c>
      <c r="Q12" s="9"/>
      <c r="T12" s="34" t="s">
        <v>1</v>
      </c>
      <c r="U12" s="35" t="s">
        <v>2</v>
      </c>
      <c r="V12" s="46" t="s">
        <v>1</v>
      </c>
    </row>
    <row r="13" spans="1:22" ht="15" customHeight="1" x14ac:dyDescent="0.35">
      <c r="A13" s="11">
        <v>3</v>
      </c>
      <c r="B13" s="41"/>
      <c r="C13" s="42"/>
      <c r="D13" s="82">
        <f t="shared" si="0"/>
        <v>0</v>
      </c>
      <c r="E13" s="82"/>
      <c r="F13" s="82"/>
      <c r="G13" s="9">
        <f t="shared" si="1"/>
        <v>0</v>
      </c>
      <c r="H13" s="9"/>
      <c r="J13" s="11">
        <v>3</v>
      </c>
      <c r="K13" s="41"/>
      <c r="L13" s="10" t="e">
        <f t="shared" si="2"/>
        <v>#N/A</v>
      </c>
      <c r="M13" s="82">
        <f t="shared" si="3"/>
        <v>0</v>
      </c>
      <c r="N13" s="82"/>
      <c r="O13" s="82"/>
      <c r="P13" s="9" t="e">
        <f t="shared" si="4"/>
        <v>#N/A</v>
      </c>
      <c r="Q13" s="9"/>
      <c r="T13" s="34" t="s">
        <v>127</v>
      </c>
      <c r="U13" s="35" t="s">
        <v>2</v>
      </c>
      <c r="V13" s="46" t="s">
        <v>127</v>
      </c>
    </row>
    <row r="14" spans="1:22" ht="15" customHeight="1" x14ac:dyDescent="0.35">
      <c r="A14" s="11">
        <v>4</v>
      </c>
      <c r="B14" s="41"/>
      <c r="C14" s="42"/>
      <c r="D14" s="82">
        <f t="shared" si="0"/>
        <v>0</v>
      </c>
      <c r="E14" s="82"/>
      <c r="F14" s="82"/>
      <c r="G14" s="9">
        <f t="shared" si="1"/>
        <v>0</v>
      </c>
      <c r="H14" s="9"/>
      <c r="J14" s="11">
        <v>4</v>
      </c>
      <c r="K14" s="41"/>
      <c r="L14" s="10" t="e">
        <f t="shared" si="2"/>
        <v>#N/A</v>
      </c>
      <c r="M14" s="82">
        <f t="shared" si="3"/>
        <v>0</v>
      </c>
      <c r="N14" s="82"/>
      <c r="O14" s="82"/>
      <c r="P14" s="9" t="e">
        <f t="shared" si="4"/>
        <v>#N/A</v>
      </c>
      <c r="Q14" s="9"/>
      <c r="T14" s="34" t="s">
        <v>3</v>
      </c>
      <c r="U14" s="35" t="s">
        <v>2</v>
      </c>
      <c r="V14" s="46" t="s">
        <v>3</v>
      </c>
    </row>
    <row r="15" spans="1:22" ht="15" customHeight="1" x14ac:dyDescent="0.35">
      <c r="A15" s="11">
        <v>5</v>
      </c>
      <c r="B15" s="41"/>
      <c r="C15" s="42"/>
      <c r="D15" s="82">
        <f t="shared" si="0"/>
        <v>0</v>
      </c>
      <c r="E15" s="82"/>
      <c r="F15" s="82"/>
      <c r="G15" s="9">
        <f t="shared" si="1"/>
        <v>0</v>
      </c>
      <c r="H15" s="9"/>
      <c r="J15" s="11">
        <v>5</v>
      </c>
      <c r="K15" s="41"/>
      <c r="L15" s="10" t="e">
        <f t="shared" si="2"/>
        <v>#N/A</v>
      </c>
      <c r="M15" s="82">
        <f t="shared" si="3"/>
        <v>0</v>
      </c>
      <c r="N15" s="82"/>
      <c r="O15" s="82"/>
      <c r="P15" s="9" t="e">
        <f t="shared" si="4"/>
        <v>#N/A</v>
      </c>
      <c r="Q15" s="9"/>
      <c r="T15" s="34" t="s">
        <v>128</v>
      </c>
      <c r="U15" s="35" t="s">
        <v>2</v>
      </c>
      <c r="V15" s="46" t="s">
        <v>128</v>
      </c>
    </row>
    <row r="16" spans="1:22" ht="15" customHeight="1" x14ac:dyDescent="0.35">
      <c r="A16" s="11">
        <v>6</v>
      </c>
      <c r="B16" s="41"/>
      <c r="C16" s="42"/>
      <c r="D16" s="82">
        <f t="shared" si="0"/>
        <v>0</v>
      </c>
      <c r="E16" s="82"/>
      <c r="F16" s="82"/>
      <c r="G16" s="9">
        <f t="shared" si="1"/>
        <v>0</v>
      </c>
      <c r="H16" s="9"/>
      <c r="J16" s="11">
        <v>6</v>
      </c>
      <c r="K16" s="41"/>
      <c r="L16" s="10" t="e">
        <f t="shared" si="2"/>
        <v>#N/A</v>
      </c>
      <c r="M16" s="82">
        <f t="shared" si="3"/>
        <v>0</v>
      </c>
      <c r="N16" s="82"/>
      <c r="O16" s="82"/>
      <c r="P16" s="9" t="e">
        <f t="shared" si="4"/>
        <v>#N/A</v>
      </c>
      <c r="Q16" s="9"/>
      <c r="T16" s="34" t="s">
        <v>4</v>
      </c>
      <c r="U16" s="35" t="s">
        <v>2</v>
      </c>
      <c r="V16" s="46" t="s">
        <v>4</v>
      </c>
    </row>
    <row r="17" spans="1:22" ht="15" customHeight="1" x14ac:dyDescent="0.35">
      <c r="A17" s="11">
        <v>7</v>
      </c>
      <c r="B17" s="41"/>
      <c r="C17" s="42"/>
      <c r="D17" s="82">
        <f t="shared" si="0"/>
        <v>0</v>
      </c>
      <c r="E17" s="82"/>
      <c r="F17" s="82"/>
      <c r="G17" s="9">
        <f t="shared" si="1"/>
        <v>0</v>
      </c>
      <c r="H17" s="9"/>
      <c r="J17" s="11">
        <v>7</v>
      </c>
      <c r="K17" s="41"/>
      <c r="L17" s="10" t="e">
        <f t="shared" si="2"/>
        <v>#N/A</v>
      </c>
      <c r="M17" s="82">
        <f t="shared" si="3"/>
        <v>0</v>
      </c>
      <c r="N17" s="82"/>
      <c r="O17" s="82"/>
      <c r="P17" s="9" t="e">
        <f t="shared" si="4"/>
        <v>#N/A</v>
      </c>
      <c r="Q17" s="9"/>
      <c r="T17" s="34" t="s">
        <v>261</v>
      </c>
      <c r="U17" s="35" t="s">
        <v>2</v>
      </c>
      <c r="V17" s="46" t="s">
        <v>261</v>
      </c>
    </row>
    <row r="18" spans="1:22" ht="15" customHeight="1" x14ac:dyDescent="0.35">
      <c r="A18" s="11">
        <v>8</v>
      </c>
      <c r="B18" s="41"/>
      <c r="C18" s="42"/>
      <c r="D18" s="82">
        <f t="shared" si="0"/>
        <v>0</v>
      </c>
      <c r="E18" s="82"/>
      <c r="F18" s="82"/>
      <c r="G18" s="9">
        <f t="shared" si="1"/>
        <v>0</v>
      </c>
      <c r="H18" s="9"/>
      <c r="J18" s="11">
        <v>8</v>
      </c>
      <c r="K18" s="41"/>
      <c r="L18" s="10" t="e">
        <f t="shared" si="2"/>
        <v>#N/A</v>
      </c>
      <c r="M18" s="82">
        <f t="shared" si="3"/>
        <v>0</v>
      </c>
      <c r="N18" s="82"/>
      <c r="O18" s="82"/>
      <c r="P18" s="9" t="e">
        <f t="shared" si="4"/>
        <v>#N/A</v>
      </c>
      <c r="Q18" s="9"/>
      <c r="T18" s="34" t="s">
        <v>129</v>
      </c>
      <c r="U18" s="35" t="s">
        <v>2</v>
      </c>
      <c r="V18" s="46" t="s">
        <v>129</v>
      </c>
    </row>
    <row r="19" spans="1:22" ht="15" customHeight="1" x14ac:dyDescent="0.35">
      <c r="A19" s="11">
        <v>9</v>
      </c>
      <c r="B19" s="41"/>
      <c r="C19" s="42"/>
      <c r="D19" s="82">
        <f t="shared" si="0"/>
        <v>0</v>
      </c>
      <c r="E19" s="82"/>
      <c r="F19" s="82"/>
      <c r="G19" s="9">
        <f t="shared" si="1"/>
        <v>0</v>
      </c>
      <c r="H19" s="9"/>
      <c r="J19" s="11">
        <v>9</v>
      </c>
      <c r="K19" s="41"/>
      <c r="L19" s="10" t="e">
        <f t="shared" si="2"/>
        <v>#N/A</v>
      </c>
      <c r="M19" s="82">
        <f t="shared" si="3"/>
        <v>0</v>
      </c>
      <c r="N19" s="82"/>
      <c r="O19" s="82"/>
      <c r="P19" s="9" t="e">
        <f t="shared" si="4"/>
        <v>#N/A</v>
      </c>
      <c r="Q19" s="9"/>
      <c r="T19" s="34" t="s">
        <v>5</v>
      </c>
      <c r="U19" s="35">
        <v>0.1</v>
      </c>
      <c r="V19" s="46" t="s">
        <v>5</v>
      </c>
    </row>
    <row r="20" spans="1:22" ht="15" customHeight="1" x14ac:dyDescent="0.35">
      <c r="A20" s="8">
        <v>10</v>
      </c>
      <c r="B20" s="43"/>
      <c r="C20" s="44"/>
      <c r="D20" s="83">
        <f t="shared" si="0"/>
        <v>0</v>
      </c>
      <c r="E20" s="83"/>
      <c r="F20" s="83"/>
      <c r="G20" s="6">
        <f t="shared" si="1"/>
        <v>0</v>
      </c>
      <c r="H20" s="6"/>
      <c r="J20" s="8">
        <v>10</v>
      </c>
      <c r="K20" s="43"/>
      <c r="L20" s="7" t="e">
        <f t="shared" si="2"/>
        <v>#N/A</v>
      </c>
      <c r="M20" s="83">
        <f t="shared" si="3"/>
        <v>0</v>
      </c>
      <c r="N20" s="83"/>
      <c r="O20" s="83"/>
      <c r="P20" s="6" t="e">
        <f t="shared" si="4"/>
        <v>#N/A</v>
      </c>
      <c r="Q20" s="6"/>
      <c r="T20" s="34">
        <v>1</v>
      </c>
      <c r="U20" s="35">
        <v>0.1</v>
      </c>
      <c r="V20" s="46">
        <v>1</v>
      </c>
    </row>
    <row r="21" spans="1:22" x14ac:dyDescent="0.35">
      <c r="A21" s="5" t="s">
        <v>0</v>
      </c>
      <c r="B21" s="4"/>
      <c r="C21" s="18">
        <f t="array" ref="C21">SUM(IFERROR(C11:C20,0))</f>
        <v>0</v>
      </c>
      <c r="D21" s="84" t="s">
        <v>105</v>
      </c>
      <c r="E21" s="84"/>
      <c r="F21" s="84"/>
      <c r="G21" s="2">
        <f t="array" ref="G21">SUM(IFERROR(G11:G20,0))</f>
        <v>0</v>
      </c>
      <c r="H21" s="2"/>
      <c r="J21" s="5" t="s">
        <v>0</v>
      </c>
      <c r="K21" s="4"/>
      <c r="L21" s="3">
        <f t="array" ref="L21">SUM(IFERROR(L11:L20,0))</f>
        <v>0</v>
      </c>
      <c r="M21" s="84" t="s">
        <v>105</v>
      </c>
      <c r="N21" s="84"/>
      <c r="O21" s="84"/>
      <c r="P21" s="2">
        <f t="array" ref="P21">SUM(IFERROR(P11:P20,0))</f>
        <v>0</v>
      </c>
      <c r="Q21" s="2"/>
      <c r="T21" s="34" t="s">
        <v>6</v>
      </c>
      <c r="U21" s="35">
        <v>0.2</v>
      </c>
      <c r="V21" s="46" t="s">
        <v>6</v>
      </c>
    </row>
    <row r="22" spans="1:22" x14ac:dyDescent="0.35">
      <c r="C22" s="17"/>
      <c r="T22" s="34">
        <v>2</v>
      </c>
      <c r="U22" s="35">
        <v>0.2</v>
      </c>
      <c r="V22" s="46">
        <v>2</v>
      </c>
    </row>
    <row r="23" spans="1:22" ht="15" customHeight="1" x14ac:dyDescent="0.35">
      <c r="A23" s="1" t="s">
        <v>117</v>
      </c>
      <c r="C23" s="17"/>
      <c r="J23" s="1" t="s">
        <v>102</v>
      </c>
      <c r="L23" s="17"/>
      <c r="T23" s="34" t="s">
        <v>7</v>
      </c>
      <c r="U23" s="35">
        <v>0.3</v>
      </c>
      <c r="V23" s="46" t="s">
        <v>7</v>
      </c>
    </row>
    <row r="24" spans="1:22" ht="15" customHeight="1" x14ac:dyDescent="0.35">
      <c r="A24" s="15"/>
      <c r="B24" s="16" t="s">
        <v>116</v>
      </c>
      <c r="C24" s="15" t="s">
        <v>104</v>
      </c>
      <c r="D24" s="84" t="s">
        <v>115</v>
      </c>
      <c r="E24" s="84"/>
      <c r="F24" s="84"/>
      <c r="G24" s="84" t="s">
        <v>114</v>
      </c>
      <c r="H24" s="84"/>
      <c r="J24" s="15"/>
      <c r="K24" s="16" t="s">
        <v>116</v>
      </c>
      <c r="L24" s="15" t="s">
        <v>104</v>
      </c>
      <c r="M24" s="84" t="s">
        <v>115</v>
      </c>
      <c r="N24" s="84"/>
      <c r="O24" s="84"/>
      <c r="P24" s="84" t="s">
        <v>114</v>
      </c>
      <c r="Q24" s="84"/>
      <c r="T24" s="34">
        <v>3</v>
      </c>
      <c r="U24" s="35">
        <v>0.3</v>
      </c>
      <c r="V24" s="46">
        <v>3</v>
      </c>
    </row>
    <row r="25" spans="1:22" ht="15" customHeight="1" x14ac:dyDescent="0.35">
      <c r="A25" s="14">
        <v>1</v>
      </c>
      <c r="B25" s="39"/>
      <c r="C25" s="13" t="e">
        <f t="shared" ref="C25:C34" si="5">VLOOKUP(B25,$T$1:$U$231,2,0)</f>
        <v>#N/A</v>
      </c>
      <c r="D25" s="91">
        <f t="shared" ref="D25:D34" si="6">B25</f>
        <v>0</v>
      </c>
      <c r="E25" s="91"/>
      <c r="F25" s="91"/>
      <c r="G25" s="12" t="e">
        <f t="shared" ref="G25:G34" si="7">VLOOKUP(D25,$T$1:$U$231,2,0)</f>
        <v>#N/A</v>
      </c>
      <c r="H25" s="12"/>
      <c r="J25" s="14">
        <v>1</v>
      </c>
      <c r="K25" s="39"/>
      <c r="L25" s="13" t="e">
        <f t="shared" ref="L25:L34" si="8">VLOOKUP(K25,$T$1:$U$231,2,0)</f>
        <v>#N/A</v>
      </c>
      <c r="M25" s="91">
        <f t="shared" ref="M25:M34" si="9">K25</f>
        <v>0</v>
      </c>
      <c r="N25" s="91"/>
      <c r="O25" s="91"/>
      <c r="P25" s="12" t="e">
        <f t="shared" ref="P25:P34" si="10">VLOOKUP(M25,$T$1:$U$231,2,0)</f>
        <v>#N/A</v>
      </c>
      <c r="Q25" s="12"/>
      <c r="T25" s="34" t="s">
        <v>130</v>
      </c>
      <c r="U25" s="35">
        <v>0.4</v>
      </c>
      <c r="V25" s="46" t="s">
        <v>130</v>
      </c>
    </row>
    <row r="26" spans="1:22" ht="15" customHeight="1" x14ac:dyDescent="0.35">
      <c r="A26" s="11">
        <v>2</v>
      </c>
      <c r="B26" s="41"/>
      <c r="C26" s="10" t="e">
        <f t="shared" si="5"/>
        <v>#N/A</v>
      </c>
      <c r="D26" s="82">
        <f t="shared" si="6"/>
        <v>0</v>
      </c>
      <c r="E26" s="82"/>
      <c r="F26" s="82"/>
      <c r="G26" s="9" t="e">
        <f t="shared" si="7"/>
        <v>#N/A</v>
      </c>
      <c r="H26" s="9"/>
      <c r="J26" s="11">
        <v>2</v>
      </c>
      <c r="K26" s="41"/>
      <c r="L26" s="10" t="e">
        <f t="shared" si="8"/>
        <v>#N/A</v>
      </c>
      <c r="M26" s="82">
        <f t="shared" si="9"/>
        <v>0</v>
      </c>
      <c r="N26" s="82"/>
      <c r="O26" s="82"/>
      <c r="P26" s="9" t="e">
        <f t="shared" si="10"/>
        <v>#N/A</v>
      </c>
      <c r="Q26" s="9"/>
      <c r="T26" s="34">
        <v>4</v>
      </c>
      <c r="U26" s="35">
        <v>0.4</v>
      </c>
      <c r="V26" s="46">
        <v>4</v>
      </c>
    </row>
    <row r="27" spans="1:22" ht="15" customHeight="1" x14ac:dyDescent="0.35">
      <c r="A27" s="11">
        <v>3</v>
      </c>
      <c r="B27" s="41"/>
      <c r="C27" s="10" t="e">
        <f t="shared" si="5"/>
        <v>#N/A</v>
      </c>
      <c r="D27" s="82">
        <f t="shared" si="6"/>
        <v>0</v>
      </c>
      <c r="E27" s="82"/>
      <c r="F27" s="82"/>
      <c r="G27" s="9" t="e">
        <f t="shared" si="7"/>
        <v>#N/A</v>
      </c>
      <c r="H27" s="9"/>
      <c r="J27" s="11">
        <v>3</v>
      </c>
      <c r="K27" s="41"/>
      <c r="L27" s="10" t="e">
        <f t="shared" si="8"/>
        <v>#N/A</v>
      </c>
      <c r="M27" s="82">
        <f t="shared" si="9"/>
        <v>0</v>
      </c>
      <c r="N27" s="82"/>
      <c r="O27" s="82"/>
      <c r="P27" s="9" t="e">
        <f t="shared" si="10"/>
        <v>#N/A</v>
      </c>
      <c r="Q27" s="9"/>
      <c r="T27" s="34" t="s">
        <v>8</v>
      </c>
      <c r="U27" s="35" t="s">
        <v>2</v>
      </c>
      <c r="V27" s="46" t="s">
        <v>8</v>
      </c>
    </row>
    <row r="28" spans="1:22" ht="15" customHeight="1" x14ac:dyDescent="0.35">
      <c r="A28" s="11">
        <v>4</v>
      </c>
      <c r="B28" s="41"/>
      <c r="C28" s="10" t="e">
        <f t="shared" si="5"/>
        <v>#N/A</v>
      </c>
      <c r="D28" s="82">
        <f t="shared" si="6"/>
        <v>0</v>
      </c>
      <c r="E28" s="82"/>
      <c r="F28" s="82"/>
      <c r="G28" s="9" t="e">
        <f t="shared" si="7"/>
        <v>#N/A</v>
      </c>
      <c r="H28" s="9"/>
      <c r="J28" s="11">
        <v>4</v>
      </c>
      <c r="K28" s="41"/>
      <c r="L28" s="10" t="e">
        <f t="shared" si="8"/>
        <v>#N/A</v>
      </c>
      <c r="M28" s="82">
        <f t="shared" si="9"/>
        <v>0</v>
      </c>
      <c r="N28" s="82"/>
      <c r="O28" s="82"/>
      <c r="P28" s="9" t="e">
        <f t="shared" si="10"/>
        <v>#N/A</v>
      </c>
      <c r="Q28" s="9"/>
      <c r="T28" s="34" t="s">
        <v>131</v>
      </c>
      <c r="U28" s="35" t="s">
        <v>2</v>
      </c>
      <c r="V28" s="46" t="s">
        <v>131</v>
      </c>
    </row>
    <row r="29" spans="1:22" ht="15" customHeight="1" x14ac:dyDescent="0.35">
      <c r="A29" s="11">
        <v>5</v>
      </c>
      <c r="B29" s="41"/>
      <c r="C29" s="10" t="e">
        <f t="shared" si="5"/>
        <v>#N/A</v>
      </c>
      <c r="D29" s="82">
        <f t="shared" si="6"/>
        <v>0</v>
      </c>
      <c r="E29" s="82"/>
      <c r="F29" s="82"/>
      <c r="G29" s="9" t="e">
        <f t="shared" si="7"/>
        <v>#N/A</v>
      </c>
      <c r="H29" s="9"/>
      <c r="J29" s="11">
        <v>5</v>
      </c>
      <c r="K29" s="41"/>
      <c r="L29" s="10" t="e">
        <f t="shared" si="8"/>
        <v>#N/A</v>
      </c>
      <c r="M29" s="82">
        <f t="shared" si="9"/>
        <v>0</v>
      </c>
      <c r="N29" s="82"/>
      <c r="O29" s="82"/>
      <c r="P29" s="9" t="e">
        <f t="shared" si="10"/>
        <v>#N/A</v>
      </c>
      <c r="Q29" s="9"/>
      <c r="T29" s="34" t="s">
        <v>9</v>
      </c>
      <c r="U29" s="35" t="s">
        <v>2</v>
      </c>
      <c r="V29" s="46" t="s">
        <v>9</v>
      </c>
    </row>
    <row r="30" spans="1:22" ht="15" customHeight="1" x14ac:dyDescent="0.35">
      <c r="A30" s="11">
        <v>6</v>
      </c>
      <c r="B30" s="41"/>
      <c r="C30" s="10" t="e">
        <f t="shared" si="5"/>
        <v>#N/A</v>
      </c>
      <c r="D30" s="82">
        <f t="shared" si="6"/>
        <v>0</v>
      </c>
      <c r="E30" s="82"/>
      <c r="F30" s="82"/>
      <c r="G30" s="9" t="e">
        <f t="shared" si="7"/>
        <v>#N/A</v>
      </c>
      <c r="H30" s="9"/>
      <c r="J30" s="11">
        <v>6</v>
      </c>
      <c r="K30" s="41"/>
      <c r="L30" s="10" t="e">
        <f t="shared" si="8"/>
        <v>#N/A</v>
      </c>
      <c r="M30" s="82">
        <f t="shared" si="9"/>
        <v>0</v>
      </c>
      <c r="N30" s="82"/>
      <c r="O30" s="82"/>
      <c r="P30" s="9" t="e">
        <f t="shared" si="10"/>
        <v>#N/A</v>
      </c>
      <c r="Q30" s="9"/>
      <c r="T30" s="34" t="s">
        <v>10</v>
      </c>
      <c r="U30" s="35">
        <v>0.1</v>
      </c>
      <c r="V30" s="46" t="s">
        <v>10</v>
      </c>
    </row>
    <row r="31" spans="1:22" ht="15" customHeight="1" x14ac:dyDescent="0.35">
      <c r="A31" s="11">
        <v>7</v>
      </c>
      <c r="B31" s="41"/>
      <c r="C31" s="10" t="e">
        <f t="shared" si="5"/>
        <v>#N/A</v>
      </c>
      <c r="D31" s="82">
        <f t="shared" si="6"/>
        <v>0</v>
      </c>
      <c r="E31" s="82"/>
      <c r="F31" s="82"/>
      <c r="G31" s="9" t="e">
        <f t="shared" si="7"/>
        <v>#N/A</v>
      </c>
      <c r="H31" s="9"/>
      <c r="J31" s="11">
        <v>7</v>
      </c>
      <c r="K31" s="41"/>
      <c r="L31" s="10" t="e">
        <f t="shared" si="8"/>
        <v>#N/A</v>
      </c>
      <c r="M31" s="82">
        <f t="shared" si="9"/>
        <v>0</v>
      </c>
      <c r="N31" s="82"/>
      <c r="O31" s="82"/>
      <c r="P31" s="9" t="e">
        <f t="shared" si="10"/>
        <v>#N/A</v>
      </c>
      <c r="Q31" s="9"/>
      <c r="T31" s="34" t="s">
        <v>132</v>
      </c>
      <c r="U31" s="35">
        <v>0.1</v>
      </c>
      <c r="V31" s="46" t="s">
        <v>132</v>
      </c>
    </row>
    <row r="32" spans="1:22" ht="15" customHeight="1" x14ac:dyDescent="0.35">
      <c r="A32" s="11">
        <v>8</v>
      </c>
      <c r="B32" s="41"/>
      <c r="C32" s="10" t="e">
        <f t="shared" si="5"/>
        <v>#N/A</v>
      </c>
      <c r="D32" s="82">
        <f t="shared" si="6"/>
        <v>0</v>
      </c>
      <c r="E32" s="82"/>
      <c r="F32" s="82"/>
      <c r="G32" s="9" t="e">
        <f t="shared" si="7"/>
        <v>#N/A</v>
      </c>
      <c r="H32" s="9"/>
      <c r="J32" s="11">
        <v>8</v>
      </c>
      <c r="K32" s="41"/>
      <c r="L32" s="10" t="e">
        <f t="shared" si="8"/>
        <v>#N/A</v>
      </c>
      <c r="M32" s="82">
        <f t="shared" si="9"/>
        <v>0</v>
      </c>
      <c r="N32" s="82"/>
      <c r="O32" s="82"/>
      <c r="P32" s="9" t="e">
        <f t="shared" si="10"/>
        <v>#N/A</v>
      </c>
      <c r="Q32" s="9"/>
      <c r="T32" s="34" t="s">
        <v>11</v>
      </c>
      <c r="U32" s="35">
        <v>0.1</v>
      </c>
      <c r="V32" s="46" t="s">
        <v>11</v>
      </c>
    </row>
    <row r="33" spans="1:22" ht="15" customHeight="1" x14ac:dyDescent="0.35">
      <c r="A33" s="11">
        <v>9</v>
      </c>
      <c r="B33" s="41"/>
      <c r="C33" s="10" t="e">
        <f t="shared" si="5"/>
        <v>#N/A</v>
      </c>
      <c r="D33" s="82">
        <f t="shared" si="6"/>
        <v>0</v>
      </c>
      <c r="E33" s="82"/>
      <c r="F33" s="82"/>
      <c r="G33" s="9" t="e">
        <f t="shared" si="7"/>
        <v>#N/A</v>
      </c>
      <c r="H33" s="9"/>
      <c r="J33" s="11">
        <v>9</v>
      </c>
      <c r="K33" s="41"/>
      <c r="L33" s="10" t="e">
        <f t="shared" si="8"/>
        <v>#N/A</v>
      </c>
      <c r="M33" s="82">
        <f t="shared" si="9"/>
        <v>0</v>
      </c>
      <c r="N33" s="82"/>
      <c r="O33" s="82"/>
      <c r="P33" s="9" t="e">
        <f t="shared" si="10"/>
        <v>#N/A</v>
      </c>
      <c r="Q33" s="9"/>
      <c r="T33" s="34" t="s">
        <v>133</v>
      </c>
      <c r="U33" s="35">
        <v>0.1</v>
      </c>
      <c r="V33" s="46" t="s">
        <v>133</v>
      </c>
    </row>
    <row r="34" spans="1:22" ht="15" customHeight="1" x14ac:dyDescent="0.35">
      <c r="A34" s="8">
        <v>10</v>
      </c>
      <c r="B34" s="43"/>
      <c r="C34" s="7" t="e">
        <f t="shared" si="5"/>
        <v>#N/A</v>
      </c>
      <c r="D34" s="83">
        <f t="shared" si="6"/>
        <v>0</v>
      </c>
      <c r="E34" s="83"/>
      <c r="F34" s="83"/>
      <c r="G34" s="6" t="e">
        <f t="shared" si="7"/>
        <v>#N/A</v>
      </c>
      <c r="H34" s="6"/>
      <c r="J34" s="8">
        <v>10</v>
      </c>
      <c r="K34" s="43"/>
      <c r="L34" s="7" t="e">
        <f t="shared" si="8"/>
        <v>#N/A</v>
      </c>
      <c r="M34" s="83">
        <f t="shared" si="9"/>
        <v>0</v>
      </c>
      <c r="N34" s="83"/>
      <c r="O34" s="83"/>
      <c r="P34" s="6" t="e">
        <f t="shared" si="10"/>
        <v>#N/A</v>
      </c>
      <c r="Q34" s="6"/>
      <c r="T34" s="34" t="s">
        <v>12</v>
      </c>
      <c r="U34" s="35">
        <v>0.1</v>
      </c>
      <c r="V34" s="46" t="s">
        <v>12</v>
      </c>
    </row>
    <row r="35" spans="1:22" x14ac:dyDescent="0.35">
      <c r="A35" s="5" t="s">
        <v>0</v>
      </c>
      <c r="B35" s="4"/>
      <c r="C35" s="3">
        <f t="array" ref="C35">SUM(IFERROR(C25:C34,0))</f>
        <v>0</v>
      </c>
      <c r="D35" s="84" t="s">
        <v>105</v>
      </c>
      <c r="E35" s="84"/>
      <c r="F35" s="84"/>
      <c r="G35" s="2">
        <f t="array" ref="G35">SUM(IFERROR(G25:G34,0))</f>
        <v>0</v>
      </c>
      <c r="H35" s="2"/>
      <c r="J35" s="5" t="s">
        <v>0</v>
      </c>
      <c r="K35" s="4"/>
      <c r="L35" s="3">
        <f t="array" ref="L35">SUM(IFERROR(L25:L34,0))</f>
        <v>0</v>
      </c>
      <c r="M35" s="84" t="s">
        <v>105</v>
      </c>
      <c r="N35" s="84"/>
      <c r="O35" s="84"/>
      <c r="P35" s="2">
        <f t="array" ref="P35">SUM(IFERROR(P25:P34,0))</f>
        <v>0</v>
      </c>
      <c r="Q35" s="2"/>
      <c r="T35" s="34" t="s">
        <v>134</v>
      </c>
      <c r="U35" s="35">
        <v>0.1</v>
      </c>
      <c r="V35" s="46" t="s">
        <v>134</v>
      </c>
    </row>
    <row r="36" spans="1:22" x14ac:dyDescent="0.35">
      <c r="T36" s="34" t="s">
        <v>13</v>
      </c>
      <c r="U36" s="35">
        <v>0.1</v>
      </c>
      <c r="V36" s="46" t="s">
        <v>13</v>
      </c>
    </row>
    <row r="37" spans="1:22" x14ac:dyDescent="0.35">
      <c r="A37" s="1" t="s">
        <v>255</v>
      </c>
      <c r="B37" s="85"/>
      <c r="C37" s="86"/>
      <c r="D37" s="86"/>
      <c r="E37" s="86"/>
      <c r="F37" s="86"/>
      <c r="G37" s="86"/>
      <c r="H37" s="86"/>
      <c r="I37" s="86"/>
      <c r="J37" s="86"/>
      <c r="K37" s="86"/>
      <c r="L37" s="86"/>
      <c r="M37" s="86"/>
      <c r="N37" s="86"/>
      <c r="O37" s="86"/>
      <c r="P37" s="86"/>
      <c r="Q37" s="87"/>
      <c r="T37" s="34" t="s">
        <v>135</v>
      </c>
      <c r="U37" s="35">
        <v>0.1</v>
      </c>
      <c r="V37" s="46" t="s">
        <v>135</v>
      </c>
    </row>
    <row r="38" spans="1:22" x14ac:dyDescent="0.35">
      <c r="A38" s="1" t="s">
        <v>256</v>
      </c>
      <c r="B38" s="88"/>
      <c r="C38" s="89"/>
      <c r="D38" s="89"/>
      <c r="E38" s="89"/>
      <c r="F38" s="89"/>
      <c r="G38" s="89"/>
      <c r="H38" s="89"/>
      <c r="I38" s="89"/>
      <c r="J38" s="89"/>
      <c r="K38" s="89"/>
      <c r="L38" s="89"/>
      <c r="M38" s="89"/>
      <c r="N38" s="89"/>
      <c r="O38" s="89"/>
      <c r="P38" s="89"/>
      <c r="Q38" s="90"/>
      <c r="T38" s="34" t="s">
        <v>14</v>
      </c>
      <c r="U38" s="35">
        <v>0.2</v>
      </c>
      <c r="V38" s="46" t="s">
        <v>14</v>
      </c>
    </row>
    <row r="39" spans="1:22" x14ac:dyDescent="0.35">
      <c r="A39" s="1" t="s">
        <v>257</v>
      </c>
      <c r="B39" s="88"/>
      <c r="C39" s="89"/>
      <c r="D39" s="89"/>
      <c r="E39" s="89"/>
      <c r="F39" s="89"/>
      <c r="G39" s="89"/>
      <c r="H39" s="89"/>
      <c r="I39" s="89"/>
      <c r="J39" s="89"/>
      <c r="K39" s="89"/>
      <c r="L39" s="89"/>
      <c r="M39" s="89"/>
      <c r="N39" s="89"/>
      <c r="O39" s="89"/>
      <c r="P39" s="89"/>
      <c r="Q39" s="90"/>
      <c r="T39" s="34">
        <v>11</v>
      </c>
      <c r="U39" s="35">
        <v>0.2</v>
      </c>
      <c r="V39" s="46">
        <v>11</v>
      </c>
    </row>
    <row r="40" spans="1:22" x14ac:dyDescent="0.35">
      <c r="A40" s="1" t="s">
        <v>258</v>
      </c>
      <c r="B40" s="79"/>
      <c r="C40" s="80"/>
      <c r="D40" s="80"/>
      <c r="E40" s="80"/>
      <c r="F40" s="80"/>
      <c r="G40" s="80"/>
      <c r="H40" s="80"/>
      <c r="I40" s="80"/>
      <c r="J40" s="80"/>
      <c r="K40" s="80"/>
      <c r="L40" s="80"/>
      <c r="M40" s="80"/>
      <c r="N40" s="80"/>
      <c r="O40" s="80"/>
      <c r="P40" s="80"/>
      <c r="Q40" s="81"/>
      <c r="T40" s="34" t="s">
        <v>15</v>
      </c>
      <c r="U40" s="35">
        <v>0.3</v>
      </c>
      <c r="V40" s="46" t="s">
        <v>15</v>
      </c>
    </row>
    <row r="41" spans="1:22" x14ac:dyDescent="0.35">
      <c r="T41" s="34" t="s">
        <v>136</v>
      </c>
      <c r="U41" s="35">
        <v>0.3</v>
      </c>
      <c r="V41" s="46" t="s">
        <v>136</v>
      </c>
    </row>
    <row r="42" spans="1:22" x14ac:dyDescent="0.35">
      <c r="T42" s="34" t="s">
        <v>16</v>
      </c>
      <c r="U42" s="35">
        <v>0.3</v>
      </c>
      <c r="V42" s="46" t="s">
        <v>16</v>
      </c>
    </row>
    <row r="43" spans="1:22" x14ac:dyDescent="0.35">
      <c r="T43" s="34" t="s">
        <v>137</v>
      </c>
      <c r="U43" s="35">
        <v>0.3</v>
      </c>
      <c r="V43" s="46" t="s">
        <v>137</v>
      </c>
    </row>
    <row r="44" spans="1:22" x14ac:dyDescent="0.35">
      <c r="T44" s="34" t="s">
        <v>17</v>
      </c>
      <c r="U44" s="35">
        <v>0.3</v>
      </c>
      <c r="V44" s="46" t="s">
        <v>17</v>
      </c>
    </row>
    <row r="45" spans="1:22" x14ac:dyDescent="0.35">
      <c r="T45" s="34" t="s">
        <v>138</v>
      </c>
      <c r="U45" s="35">
        <v>0.3</v>
      </c>
      <c r="V45" s="46" t="s">
        <v>138</v>
      </c>
    </row>
    <row r="46" spans="1:22" x14ac:dyDescent="0.35">
      <c r="T46" s="34" t="s">
        <v>18</v>
      </c>
      <c r="U46" s="35">
        <v>0.4</v>
      </c>
      <c r="V46" s="46" t="s">
        <v>18</v>
      </c>
    </row>
    <row r="47" spans="1:22" x14ac:dyDescent="0.35">
      <c r="T47" s="34" t="s">
        <v>139</v>
      </c>
      <c r="U47" s="35">
        <v>0.4</v>
      </c>
      <c r="V47" s="46" t="s">
        <v>139</v>
      </c>
    </row>
    <row r="48" spans="1:22" x14ac:dyDescent="0.35">
      <c r="T48" s="34" t="s">
        <v>19</v>
      </c>
      <c r="U48" s="35">
        <v>0.5</v>
      </c>
      <c r="V48" s="46" t="s">
        <v>19</v>
      </c>
    </row>
    <row r="49" spans="20:22" x14ac:dyDescent="0.35">
      <c r="T49" s="34" t="s">
        <v>140</v>
      </c>
      <c r="U49" s="35">
        <v>0.5</v>
      </c>
      <c r="V49" s="46" t="s">
        <v>140</v>
      </c>
    </row>
    <row r="50" spans="20:22" x14ac:dyDescent="0.35">
      <c r="T50" s="34" t="s">
        <v>20</v>
      </c>
      <c r="U50" s="35">
        <v>0.6</v>
      </c>
      <c r="V50" s="46" t="s">
        <v>20</v>
      </c>
    </row>
    <row r="51" spans="20:22" x14ac:dyDescent="0.35">
      <c r="T51" s="34" t="s">
        <v>141</v>
      </c>
      <c r="U51" s="35">
        <v>0.6</v>
      </c>
      <c r="V51" s="46" t="s">
        <v>141</v>
      </c>
    </row>
    <row r="52" spans="20:22" x14ac:dyDescent="0.35">
      <c r="T52" s="34" t="s">
        <v>21</v>
      </c>
      <c r="U52" s="35">
        <v>0.6</v>
      </c>
      <c r="V52" s="46" t="s">
        <v>21</v>
      </c>
    </row>
    <row r="53" spans="20:22" x14ac:dyDescent="0.35">
      <c r="T53" s="34" t="s">
        <v>142</v>
      </c>
      <c r="U53" s="35">
        <v>0.6</v>
      </c>
      <c r="V53" s="46" t="s">
        <v>142</v>
      </c>
    </row>
    <row r="54" spans="20:22" x14ac:dyDescent="0.35">
      <c r="T54" s="34" t="s">
        <v>22</v>
      </c>
      <c r="U54" s="35">
        <v>0.6</v>
      </c>
      <c r="V54" s="46" t="s">
        <v>22</v>
      </c>
    </row>
    <row r="55" spans="20:22" x14ac:dyDescent="0.35">
      <c r="T55" s="34" t="s">
        <v>143</v>
      </c>
      <c r="U55" s="35">
        <v>0.6</v>
      </c>
      <c r="V55" s="46" t="s">
        <v>143</v>
      </c>
    </row>
    <row r="56" spans="20:22" x14ac:dyDescent="0.35">
      <c r="T56" s="34" t="s">
        <v>23</v>
      </c>
      <c r="U56" s="35">
        <v>0.6</v>
      </c>
      <c r="V56" s="46" t="s">
        <v>23</v>
      </c>
    </row>
    <row r="57" spans="20:22" x14ac:dyDescent="0.35">
      <c r="T57" s="34" t="s">
        <v>144</v>
      </c>
      <c r="U57" s="35">
        <v>0.6</v>
      </c>
      <c r="V57" s="46" t="s">
        <v>144</v>
      </c>
    </row>
    <row r="58" spans="20:22" x14ac:dyDescent="0.35">
      <c r="T58" s="34" t="s">
        <v>24</v>
      </c>
      <c r="U58" s="35">
        <v>0.6</v>
      </c>
      <c r="V58" s="46" t="s">
        <v>24</v>
      </c>
    </row>
    <row r="59" spans="20:22" x14ac:dyDescent="0.35">
      <c r="T59" s="34" t="s">
        <v>145</v>
      </c>
      <c r="U59" s="35">
        <v>0.6</v>
      </c>
      <c r="V59" s="46" t="s">
        <v>145</v>
      </c>
    </row>
    <row r="60" spans="20:22" x14ac:dyDescent="0.35">
      <c r="T60" s="34" t="s">
        <v>25</v>
      </c>
      <c r="U60" s="35">
        <v>0.7</v>
      </c>
      <c r="V60" s="46" t="s">
        <v>25</v>
      </c>
    </row>
    <row r="61" spans="20:22" x14ac:dyDescent="0.35">
      <c r="T61" s="69" t="s">
        <v>242</v>
      </c>
      <c r="U61" s="35">
        <v>0.7</v>
      </c>
      <c r="V61" s="76" t="s">
        <v>242</v>
      </c>
    </row>
    <row r="62" spans="20:22" x14ac:dyDescent="0.35">
      <c r="T62" s="34" t="s">
        <v>26</v>
      </c>
      <c r="U62" s="35">
        <v>0.8</v>
      </c>
      <c r="V62" s="46" t="s">
        <v>26</v>
      </c>
    </row>
    <row r="63" spans="20:22" x14ac:dyDescent="0.35">
      <c r="T63" s="69" t="s">
        <v>243</v>
      </c>
      <c r="U63" s="35">
        <v>0.8</v>
      </c>
      <c r="V63" s="76" t="s">
        <v>243</v>
      </c>
    </row>
    <row r="64" spans="20:22" x14ac:dyDescent="0.35">
      <c r="T64" s="34" t="s">
        <v>27</v>
      </c>
      <c r="U64" s="35">
        <v>0.9</v>
      </c>
      <c r="V64" s="46" t="s">
        <v>27</v>
      </c>
    </row>
    <row r="65" spans="20:22" x14ac:dyDescent="0.35">
      <c r="T65" s="69" t="s">
        <v>244</v>
      </c>
      <c r="U65" s="35">
        <v>0.9</v>
      </c>
      <c r="V65" s="76" t="s">
        <v>244</v>
      </c>
    </row>
    <row r="66" spans="20:22" x14ac:dyDescent="0.35">
      <c r="T66" s="34" t="s">
        <v>28</v>
      </c>
      <c r="U66" s="35">
        <v>1</v>
      </c>
      <c r="V66" s="46" t="s">
        <v>28</v>
      </c>
    </row>
    <row r="67" spans="20:22" x14ac:dyDescent="0.35">
      <c r="T67" s="69" t="s">
        <v>245</v>
      </c>
      <c r="U67" s="35">
        <v>1</v>
      </c>
      <c r="V67" s="76" t="s">
        <v>245</v>
      </c>
    </row>
    <row r="68" spans="20:22" x14ac:dyDescent="0.35">
      <c r="T68" s="34" t="s">
        <v>29</v>
      </c>
      <c r="U68" s="35">
        <v>1.1000000000000001</v>
      </c>
      <c r="V68" s="46" t="s">
        <v>29</v>
      </c>
    </row>
    <row r="69" spans="20:22" x14ac:dyDescent="0.35">
      <c r="T69" s="69" t="s">
        <v>246</v>
      </c>
      <c r="U69" s="35">
        <v>1.1000000000000001</v>
      </c>
      <c r="V69" s="76" t="s">
        <v>246</v>
      </c>
    </row>
    <row r="70" spans="20:22" x14ac:dyDescent="0.35">
      <c r="T70" s="34" t="s">
        <v>30</v>
      </c>
      <c r="U70" s="35">
        <v>0.6</v>
      </c>
      <c r="V70" s="46" t="s">
        <v>30</v>
      </c>
    </row>
    <row r="71" spans="20:22" x14ac:dyDescent="0.35">
      <c r="T71" s="34" t="s">
        <v>146</v>
      </c>
      <c r="U71" s="35">
        <v>0.6</v>
      </c>
      <c r="V71" s="46" t="s">
        <v>146</v>
      </c>
    </row>
    <row r="72" spans="20:22" x14ac:dyDescent="0.35">
      <c r="T72" s="34" t="s">
        <v>107</v>
      </c>
      <c r="U72" s="35">
        <v>0.6</v>
      </c>
      <c r="V72" s="46" t="s">
        <v>107</v>
      </c>
    </row>
    <row r="73" spans="20:22" x14ac:dyDescent="0.35">
      <c r="T73" s="34" t="s">
        <v>147</v>
      </c>
      <c r="U73" s="35">
        <v>0.6</v>
      </c>
      <c r="V73" s="46" t="s">
        <v>147</v>
      </c>
    </row>
    <row r="74" spans="20:22" x14ac:dyDescent="0.35">
      <c r="T74" s="34" t="s">
        <v>31</v>
      </c>
      <c r="U74" s="35">
        <v>0.7</v>
      </c>
      <c r="V74" s="46" t="s">
        <v>31</v>
      </c>
    </row>
    <row r="75" spans="20:22" x14ac:dyDescent="0.35">
      <c r="T75" s="34" t="s">
        <v>148</v>
      </c>
      <c r="U75" s="35">
        <v>0.7</v>
      </c>
      <c r="V75" s="46" t="s">
        <v>148</v>
      </c>
    </row>
    <row r="76" spans="20:22" x14ac:dyDescent="0.35">
      <c r="T76" s="34" t="s">
        <v>108</v>
      </c>
      <c r="U76" s="35">
        <v>0.7</v>
      </c>
      <c r="V76" s="46" t="s">
        <v>108</v>
      </c>
    </row>
    <row r="77" spans="20:22" x14ac:dyDescent="0.35">
      <c r="T77" s="34" t="s">
        <v>149</v>
      </c>
      <c r="U77" s="35">
        <v>0.7</v>
      </c>
      <c r="V77" s="46" t="s">
        <v>149</v>
      </c>
    </row>
    <row r="78" spans="20:22" x14ac:dyDescent="0.35">
      <c r="T78" s="34" t="s">
        <v>32</v>
      </c>
      <c r="U78" s="35">
        <v>0.7</v>
      </c>
      <c r="V78" s="46" t="s">
        <v>32</v>
      </c>
    </row>
    <row r="79" spans="20:22" x14ac:dyDescent="0.35">
      <c r="T79" s="34" t="s">
        <v>150</v>
      </c>
      <c r="U79" s="35">
        <v>0.7</v>
      </c>
      <c r="V79" s="46" t="s">
        <v>150</v>
      </c>
    </row>
    <row r="80" spans="20:22" x14ac:dyDescent="0.35">
      <c r="T80" s="34" t="s">
        <v>109</v>
      </c>
      <c r="U80" s="35">
        <v>0.7</v>
      </c>
      <c r="V80" s="46" t="s">
        <v>109</v>
      </c>
    </row>
    <row r="81" spans="20:22" x14ac:dyDescent="0.35">
      <c r="T81" s="34" t="s">
        <v>151</v>
      </c>
      <c r="U81" s="35">
        <v>0.7</v>
      </c>
      <c r="V81" s="46" t="s">
        <v>151</v>
      </c>
    </row>
    <row r="82" spans="20:22" x14ac:dyDescent="0.35">
      <c r="T82" s="34" t="s">
        <v>33</v>
      </c>
      <c r="U82" s="35">
        <v>0.7</v>
      </c>
      <c r="V82" s="46" t="s">
        <v>33</v>
      </c>
    </row>
    <row r="83" spans="20:22" x14ac:dyDescent="0.35">
      <c r="T83" s="34" t="s">
        <v>152</v>
      </c>
      <c r="U83" s="35">
        <v>0.7</v>
      </c>
      <c r="V83" s="46" t="s">
        <v>152</v>
      </c>
    </row>
    <row r="84" spans="20:22" x14ac:dyDescent="0.35">
      <c r="T84" s="34" t="s">
        <v>110</v>
      </c>
      <c r="U84" s="35">
        <v>0.7</v>
      </c>
      <c r="V84" s="46" t="s">
        <v>110</v>
      </c>
    </row>
    <row r="85" spans="20:22" x14ac:dyDescent="0.35">
      <c r="T85" s="34" t="s">
        <v>153</v>
      </c>
      <c r="U85" s="35">
        <v>0.7</v>
      </c>
      <c r="V85" s="46" t="s">
        <v>153</v>
      </c>
    </row>
    <row r="86" spans="20:22" x14ac:dyDescent="0.35">
      <c r="T86" s="34" t="s">
        <v>34</v>
      </c>
      <c r="U86" s="35">
        <v>0.7</v>
      </c>
      <c r="V86" s="46" t="s">
        <v>34</v>
      </c>
    </row>
    <row r="87" spans="20:22" x14ac:dyDescent="0.35">
      <c r="T87" s="34" t="s">
        <v>154</v>
      </c>
      <c r="U87" s="35">
        <v>0.7</v>
      </c>
      <c r="V87" s="46" t="s">
        <v>154</v>
      </c>
    </row>
    <row r="88" spans="20:22" x14ac:dyDescent="0.35">
      <c r="T88" s="34" t="s">
        <v>111</v>
      </c>
      <c r="U88" s="35">
        <v>0.7</v>
      </c>
      <c r="V88" s="46" t="s">
        <v>111</v>
      </c>
    </row>
    <row r="89" spans="20:22" x14ac:dyDescent="0.35">
      <c r="T89" s="34" t="s">
        <v>155</v>
      </c>
      <c r="U89" s="35">
        <v>0.7</v>
      </c>
      <c r="V89" s="46" t="s">
        <v>155</v>
      </c>
    </row>
    <row r="90" spans="20:22" x14ac:dyDescent="0.35">
      <c r="T90" s="34" t="s">
        <v>35</v>
      </c>
      <c r="U90" s="35">
        <v>0.7</v>
      </c>
      <c r="V90" s="46" t="s">
        <v>35</v>
      </c>
    </row>
    <row r="91" spans="20:22" x14ac:dyDescent="0.35">
      <c r="T91" s="34" t="s">
        <v>156</v>
      </c>
      <c r="U91" s="35">
        <v>0.7</v>
      </c>
      <c r="V91" s="46" t="s">
        <v>156</v>
      </c>
    </row>
    <row r="92" spans="20:22" x14ac:dyDescent="0.35">
      <c r="T92" s="34" t="s">
        <v>112</v>
      </c>
      <c r="U92" s="35">
        <v>0.7</v>
      </c>
      <c r="V92" s="46" t="s">
        <v>112</v>
      </c>
    </row>
    <row r="93" spans="20:22" x14ac:dyDescent="0.35">
      <c r="T93" s="34" t="s">
        <v>157</v>
      </c>
      <c r="U93" s="35">
        <v>0.7</v>
      </c>
      <c r="V93" s="46" t="s">
        <v>157</v>
      </c>
    </row>
    <row r="94" spans="20:22" x14ac:dyDescent="0.35">
      <c r="T94" s="34" t="s">
        <v>36</v>
      </c>
      <c r="U94" s="35">
        <v>0.9</v>
      </c>
      <c r="V94" s="46" t="s">
        <v>36</v>
      </c>
    </row>
    <row r="95" spans="20:22" x14ac:dyDescent="0.35">
      <c r="T95" s="36" t="s">
        <v>158</v>
      </c>
      <c r="U95" s="35">
        <v>0.9</v>
      </c>
      <c r="V95" s="77" t="s">
        <v>158</v>
      </c>
    </row>
    <row r="96" spans="20:22" x14ac:dyDescent="0.35">
      <c r="T96" s="34" t="s">
        <v>113</v>
      </c>
      <c r="U96" s="35">
        <v>0.9</v>
      </c>
      <c r="V96" s="46" t="s">
        <v>113</v>
      </c>
    </row>
    <row r="97" spans="20:22" x14ac:dyDescent="0.35">
      <c r="T97" s="34">
        <v>53</v>
      </c>
      <c r="U97" s="35">
        <v>0.9</v>
      </c>
      <c r="V97" s="46">
        <v>53</v>
      </c>
    </row>
    <row r="98" spans="20:22" x14ac:dyDescent="0.35">
      <c r="T98" s="34" t="s">
        <v>37</v>
      </c>
      <c r="U98" s="35">
        <v>0.8</v>
      </c>
      <c r="V98" s="46" t="s">
        <v>37</v>
      </c>
    </row>
    <row r="99" spans="20:22" x14ac:dyDescent="0.35">
      <c r="T99" s="34" t="s">
        <v>159</v>
      </c>
      <c r="U99" s="35">
        <v>0.8</v>
      </c>
      <c r="V99" s="46" t="s">
        <v>159</v>
      </c>
    </row>
    <row r="100" spans="20:22" x14ac:dyDescent="0.35">
      <c r="T100" s="34" t="s">
        <v>38</v>
      </c>
      <c r="U100" s="35">
        <v>0.9</v>
      </c>
      <c r="V100" s="46" t="s">
        <v>38</v>
      </c>
    </row>
    <row r="101" spans="20:22" x14ac:dyDescent="0.35">
      <c r="T101" s="34" t="s">
        <v>160</v>
      </c>
      <c r="U101" s="35">
        <v>0.9</v>
      </c>
      <c r="V101" s="46" t="s">
        <v>160</v>
      </c>
    </row>
    <row r="102" spans="20:22" x14ac:dyDescent="0.35">
      <c r="T102" s="34" t="s">
        <v>39</v>
      </c>
      <c r="U102" s="35">
        <v>1.3</v>
      </c>
      <c r="V102" s="46" t="s">
        <v>39</v>
      </c>
    </row>
    <row r="103" spans="20:22" x14ac:dyDescent="0.35">
      <c r="T103" s="34" t="s">
        <v>161</v>
      </c>
      <c r="U103" s="35">
        <v>1.3</v>
      </c>
      <c r="V103" s="46" t="s">
        <v>161</v>
      </c>
    </row>
    <row r="104" spans="20:22" x14ac:dyDescent="0.35">
      <c r="T104" s="34" t="s">
        <v>40</v>
      </c>
      <c r="U104" s="35">
        <v>1.5</v>
      </c>
      <c r="V104" s="46" t="s">
        <v>40</v>
      </c>
    </row>
    <row r="105" spans="20:22" x14ac:dyDescent="0.35">
      <c r="T105" s="34" t="s">
        <v>162</v>
      </c>
      <c r="U105" s="35">
        <v>1.5</v>
      </c>
      <c r="V105" s="46" t="s">
        <v>162</v>
      </c>
    </row>
    <row r="106" spans="20:22" x14ac:dyDescent="0.35">
      <c r="T106" s="34" t="s">
        <v>41</v>
      </c>
      <c r="U106" s="35">
        <v>1</v>
      </c>
      <c r="V106" s="46" t="s">
        <v>41</v>
      </c>
    </row>
    <row r="107" spans="20:22" x14ac:dyDescent="0.35">
      <c r="T107" s="34" t="s">
        <v>163</v>
      </c>
      <c r="U107" s="35">
        <v>1</v>
      </c>
      <c r="V107" s="46" t="s">
        <v>163</v>
      </c>
    </row>
    <row r="108" spans="20:22" x14ac:dyDescent="0.35">
      <c r="T108" s="34" t="s">
        <v>42</v>
      </c>
      <c r="U108" s="35">
        <v>1.2</v>
      </c>
      <c r="V108" s="46" t="s">
        <v>42</v>
      </c>
    </row>
    <row r="109" spans="20:22" x14ac:dyDescent="0.35">
      <c r="T109" s="34" t="s">
        <v>164</v>
      </c>
      <c r="U109" s="35">
        <v>1.2</v>
      </c>
      <c r="V109" s="46" t="s">
        <v>164</v>
      </c>
    </row>
    <row r="110" spans="20:22" x14ac:dyDescent="0.35">
      <c r="T110" s="34" t="s">
        <v>43</v>
      </c>
      <c r="U110" s="35">
        <v>1.2</v>
      </c>
      <c r="V110" s="46" t="s">
        <v>43</v>
      </c>
    </row>
    <row r="111" spans="20:22" x14ac:dyDescent="0.35">
      <c r="T111" s="34" t="s">
        <v>165</v>
      </c>
      <c r="U111" s="35">
        <v>1.2</v>
      </c>
      <c r="V111" s="46" t="s">
        <v>165</v>
      </c>
    </row>
    <row r="112" spans="20:22" x14ac:dyDescent="0.35">
      <c r="T112" s="34" t="s">
        <v>44</v>
      </c>
      <c r="U112" s="35">
        <v>1.1000000000000001</v>
      </c>
      <c r="V112" s="46" t="s">
        <v>44</v>
      </c>
    </row>
    <row r="113" spans="20:22" x14ac:dyDescent="0.35">
      <c r="T113" s="34" t="s">
        <v>166</v>
      </c>
      <c r="U113" s="35">
        <v>1.1000000000000001</v>
      </c>
      <c r="V113" s="46" t="s">
        <v>166</v>
      </c>
    </row>
    <row r="114" spans="20:22" x14ac:dyDescent="0.35">
      <c r="T114" s="34" t="s">
        <v>45</v>
      </c>
      <c r="U114" s="35">
        <v>1.3</v>
      </c>
      <c r="V114" s="46" t="s">
        <v>45</v>
      </c>
    </row>
    <row r="115" spans="20:22" x14ac:dyDescent="0.35">
      <c r="T115" s="34" t="s">
        <v>167</v>
      </c>
      <c r="U115" s="35">
        <v>1.3</v>
      </c>
      <c r="V115" s="46" t="s">
        <v>167</v>
      </c>
    </row>
    <row r="116" spans="20:22" x14ac:dyDescent="0.35">
      <c r="T116" s="34" t="s">
        <v>46</v>
      </c>
      <c r="U116" s="35">
        <v>1.2</v>
      </c>
      <c r="V116" s="46" t="s">
        <v>46</v>
      </c>
    </row>
    <row r="117" spans="20:22" x14ac:dyDescent="0.35">
      <c r="T117" s="34" t="s">
        <v>168</v>
      </c>
      <c r="U117" s="35">
        <v>1.2</v>
      </c>
      <c r="V117" s="46" t="s">
        <v>168</v>
      </c>
    </row>
    <row r="118" spans="20:22" x14ac:dyDescent="0.35">
      <c r="T118" s="34" t="s">
        <v>47</v>
      </c>
      <c r="U118" s="35">
        <v>1.4</v>
      </c>
      <c r="V118" s="46" t="s">
        <v>47</v>
      </c>
    </row>
    <row r="119" spans="20:22" x14ac:dyDescent="0.35">
      <c r="T119" s="34" t="s">
        <v>169</v>
      </c>
      <c r="U119" s="35">
        <v>1.4</v>
      </c>
      <c r="V119" s="46" t="s">
        <v>169</v>
      </c>
    </row>
    <row r="120" spans="20:22" x14ac:dyDescent="0.35">
      <c r="T120" s="34" t="s">
        <v>48</v>
      </c>
      <c r="U120" s="35">
        <v>1.1000000000000001</v>
      </c>
      <c r="V120" s="46" t="s">
        <v>48</v>
      </c>
    </row>
    <row r="121" spans="20:22" x14ac:dyDescent="0.35">
      <c r="T121" s="34" t="s">
        <v>170</v>
      </c>
      <c r="U121" s="35">
        <v>1.1000000000000001</v>
      </c>
      <c r="V121" s="46" t="s">
        <v>170</v>
      </c>
    </row>
    <row r="122" spans="20:22" x14ac:dyDescent="0.35">
      <c r="T122" s="34" t="s">
        <v>49</v>
      </c>
      <c r="U122" s="35">
        <v>1.3</v>
      </c>
      <c r="V122" s="46" t="s">
        <v>49</v>
      </c>
    </row>
    <row r="123" spans="20:22" x14ac:dyDescent="0.35">
      <c r="T123" s="34" t="s">
        <v>171</v>
      </c>
      <c r="U123" s="35">
        <v>1.3</v>
      </c>
      <c r="V123" s="46" t="s">
        <v>171</v>
      </c>
    </row>
    <row r="124" spans="20:22" x14ac:dyDescent="0.35">
      <c r="T124" s="34" t="s">
        <v>50</v>
      </c>
      <c r="U124" s="35">
        <v>1.3</v>
      </c>
      <c r="V124" s="46" t="s">
        <v>50</v>
      </c>
    </row>
    <row r="125" spans="20:22" x14ac:dyDescent="0.35">
      <c r="T125" s="34" t="s">
        <v>172</v>
      </c>
      <c r="U125" s="35">
        <v>1.3</v>
      </c>
      <c r="V125" s="46" t="s">
        <v>172</v>
      </c>
    </row>
    <row r="126" spans="20:22" x14ac:dyDescent="0.35">
      <c r="T126" s="34" t="s">
        <v>51</v>
      </c>
      <c r="U126" s="35">
        <v>1.2</v>
      </c>
      <c r="V126" s="46" t="s">
        <v>51</v>
      </c>
    </row>
    <row r="127" spans="20:22" x14ac:dyDescent="0.35">
      <c r="T127" s="34" t="s">
        <v>173</v>
      </c>
      <c r="U127" s="35">
        <v>1.2</v>
      </c>
      <c r="V127" s="46" t="s">
        <v>173</v>
      </c>
    </row>
    <row r="128" spans="20:22" x14ac:dyDescent="0.35">
      <c r="T128" s="34" t="s">
        <v>52</v>
      </c>
      <c r="U128" s="35">
        <v>1.4</v>
      </c>
      <c r="V128" s="46" t="s">
        <v>52</v>
      </c>
    </row>
    <row r="129" spans="20:22" x14ac:dyDescent="0.35">
      <c r="T129" s="34" t="s">
        <v>174</v>
      </c>
      <c r="U129" s="35">
        <v>1.4</v>
      </c>
      <c r="V129" s="46" t="s">
        <v>174</v>
      </c>
    </row>
    <row r="130" spans="20:22" x14ac:dyDescent="0.35">
      <c r="T130" s="34" t="s">
        <v>53</v>
      </c>
      <c r="U130" s="35">
        <v>1.4</v>
      </c>
      <c r="V130" s="46" t="s">
        <v>53</v>
      </c>
    </row>
    <row r="131" spans="20:22" x14ac:dyDescent="0.35">
      <c r="T131" s="34" t="s">
        <v>175</v>
      </c>
      <c r="U131" s="35">
        <v>1.4</v>
      </c>
      <c r="V131" s="46" t="s">
        <v>175</v>
      </c>
    </row>
    <row r="132" spans="20:22" x14ac:dyDescent="0.35">
      <c r="T132" s="34" t="s">
        <v>54</v>
      </c>
      <c r="U132" s="35">
        <v>1.3</v>
      </c>
      <c r="V132" s="46" t="s">
        <v>54</v>
      </c>
    </row>
    <row r="133" spans="20:22" x14ac:dyDescent="0.35">
      <c r="T133" s="34" t="s">
        <v>176</v>
      </c>
      <c r="U133" s="35">
        <v>1.3</v>
      </c>
      <c r="V133" s="46" t="s">
        <v>176</v>
      </c>
    </row>
    <row r="134" spans="20:22" x14ac:dyDescent="0.35">
      <c r="T134" s="34" t="s">
        <v>55</v>
      </c>
      <c r="U134" s="35">
        <v>1.5</v>
      </c>
      <c r="V134" s="46" t="s">
        <v>55</v>
      </c>
    </row>
    <row r="135" spans="20:22" x14ac:dyDescent="0.35">
      <c r="T135" s="34" t="s">
        <v>177</v>
      </c>
      <c r="U135" s="35">
        <v>1.5</v>
      </c>
      <c r="V135" s="46" t="s">
        <v>177</v>
      </c>
    </row>
    <row r="136" spans="20:22" x14ac:dyDescent="0.35">
      <c r="T136" s="34" t="s">
        <v>56</v>
      </c>
      <c r="U136" s="35">
        <v>1.5</v>
      </c>
      <c r="V136" s="46" t="s">
        <v>56</v>
      </c>
    </row>
    <row r="137" spans="20:22" x14ac:dyDescent="0.35">
      <c r="T137" s="34" t="s">
        <v>178</v>
      </c>
      <c r="U137" s="35">
        <v>1.5</v>
      </c>
      <c r="V137" s="46" t="s">
        <v>178</v>
      </c>
    </row>
    <row r="138" spans="20:22" x14ac:dyDescent="0.35">
      <c r="T138" s="34" t="s">
        <v>57</v>
      </c>
      <c r="U138" s="35">
        <v>1.3</v>
      </c>
      <c r="V138" s="46" t="s">
        <v>57</v>
      </c>
    </row>
    <row r="139" spans="20:22" x14ac:dyDescent="0.35">
      <c r="T139" s="34" t="s">
        <v>179</v>
      </c>
      <c r="U139" s="35">
        <v>1.3</v>
      </c>
      <c r="V139" s="46" t="s">
        <v>179</v>
      </c>
    </row>
    <row r="140" spans="20:22" x14ac:dyDescent="0.35">
      <c r="T140" s="34" t="s">
        <v>58</v>
      </c>
      <c r="U140" s="35">
        <v>1.5</v>
      </c>
      <c r="V140" s="46" t="s">
        <v>58</v>
      </c>
    </row>
    <row r="141" spans="20:22" x14ac:dyDescent="0.35">
      <c r="T141" s="34" t="s">
        <v>180</v>
      </c>
      <c r="U141" s="35">
        <v>1.5</v>
      </c>
      <c r="V141" s="46" t="s">
        <v>180</v>
      </c>
    </row>
    <row r="142" spans="20:22" x14ac:dyDescent="0.35">
      <c r="T142" s="34" t="s">
        <v>59</v>
      </c>
      <c r="U142" s="35">
        <v>1.4</v>
      </c>
      <c r="V142" s="46" t="s">
        <v>59</v>
      </c>
    </row>
    <row r="143" spans="20:22" x14ac:dyDescent="0.35">
      <c r="T143" s="34" t="s">
        <v>181</v>
      </c>
      <c r="U143" s="35">
        <v>1.4</v>
      </c>
      <c r="V143" s="46" t="s">
        <v>181</v>
      </c>
    </row>
    <row r="144" spans="20:22" x14ac:dyDescent="0.35">
      <c r="T144" s="34" t="s">
        <v>182</v>
      </c>
      <c r="U144" s="35">
        <v>1.4</v>
      </c>
      <c r="V144" s="46" t="s">
        <v>182</v>
      </c>
    </row>
    <row r="145" spans="20:22" x14ac:dyDescent="0.35">
      <c r="T145" s="34" t="s">
        <v>183</v>
      </c>
      <c r="U145" s="35">
        <v>1.4</v>
      </c>
      <c r="V145" s="46" t="s">
        <v>183</v>
      </c>
    </row>
    <row r="146" spans="20:22" x14ac:dyDescent="0.35">
      <c r="T146" s="34" t="s">
        <v>60</v>
      </c>
      <c r="U146" s="35">
        <v>1.6</v>
      </c>
      <c r="V146" s="46" t="s">
        <v>60</v>
      </c>
    </row>
    <row r="147" spans="20:22" x14ac:dyDescent="0.35">
      <c r="T147" s="34" t="s">
        <v>184</v>
      </c>
      <c r="U147" s="35">
        <v>1.6</v>
      </c>
      <c r="V147" s="46" t="s">
        <v>184</v>
      </c>
    </row>
    <row r="148" spans="20:22" x14ac:dyDescent="0.35">
      <c r="T148" s="34" t="s">
        <v>185</v>
      </c>
      <c r="U148" s="35">
        <v>1.6</v>
      </c>
      <c r="V148" s="46" t="s">
        <v>185</v>
      </c>
    </row>
    <row r="149" spans="20:22" x14ac:dyDescent="0.35">
      <c r="T149" s="34" t="s">
        <v>186</v>
      </c>
      <c r="U149" s="35">
        <v>1.6</v>
      </c>
      <c r="V149" s="46" t="s">
        <v>186</v>
      </c>
    </row>
    <row r="150" spans="20:22" x14ac:dyDescent="0.35">
      <c r="T150" s="34" t="s">
        <v>61</v>
      </c>
      <c r="U150" s="35">
        <v>1.6</v>
      </c>
      <c r="V150" s="46" t="s">
        <v>61</v>
      </c>
    </row>
    <row r="151" spans="20:22" x14ac:dyDescent="0.35">
      <c r="T151" s="34" t="s">
        <v>187</v>
      </c>
      <c r="U151" s="35">
        <v>1.6</v>
      </c>
      <c r="V151" s="46" t="s">
        <v>187</v>
      </c>
    </row>
    <row r="152" spans="20:22" x14ac:dyDescent="0.35">
      <c r="T152" s="34" t="s">
        <v>62</v>
      </c>
      <c r="U152" s="35">
        <v>1.4</v>
      </c>
      <c r="V152" s="46" t="s">
        <v>62</v>
      </c>
    </row>
    <row r="153" spans="20:22" x14ac:dyDescent="0.35">
      <c r="T153" s="34" t="s">
        <v>188</v>
      </c>
      <c r="U153" s="35">
        <v>1.4</v>
      </c>
      <c r="V153" s="46" t="s">
        <v>188</v>
      </c>
    </row>
    <row r="154" spans="20:22" x14ac:dyDescent="0.35">
      <c r="T154" s="34" t="s">
        <v>63</v>
      </c>
      <c r="U154" s="35">
        <v>1.6</v>
      </c>
      <c r="V154" s="46" t="s">
        <v>63</v>
      </c>
    </row>
    <row r="155" spans="20:22" x14ac:dyDescent="0.35">
      <c r="T155" s="34" t="s">
        <v>189</v>
      </c>
      <c r="U155" s="35">
        <v>1.6</v>
      </c>
      <c r="V155" s="46" t="s">
        <v>189</v>
      </c>
    </row>
    <row r="156" spans="20:22" x14ac:dyDescent="0.35">
      <c r="T156" s="34" t="s">
        <v>64</v>
      </c>
      <c r="U156" s="35">
        <v>1.5</v>
      </c>
      <c r="V156" s="46" t="s">
        <v>64</v>
      </c>
    </row>
    <row r="157" spans="20:22" x14ac:dyDescent="0.35">
      <c r="T157" s="34" t="s">
        <v>190</v>
      </c>
      <c r="U157" s="35">
        <v>1.5</v>
      </c>
      <c r="V157" s="46" t="s">
        <v>190</v>
      </c>
    </row>
    <row r="158" spans="20:22" x14ac:dyDescent="0.35">
      <c r="T158" s="34" t="s">
        <v>65</v>
      </c>
      <c r="U158" s="35">
        <v>1.7</v>
      </c>
      <c r="V158" s="46" t="s">
        <v>65</v>
      </c>
    </row>
    <row r="159" spans="20:22" x14ac:dyDescent="0.35">
      <c r="T159" s="34" t="s">
        <v>191</v>
      </c>
      <c r="U159" s="35">
        <v>1.7</v>
      </c>
      <c r="V159" s="46" t="s">
        <v>191</v>
      </c>
    </row>
    <row r="160" spans="20:22" x14ac:dyDescent="0.35">
      <c r="T160" s="34" t="s">
        <v>192</v>
      </c>
      <c r="U160" s="35">
        <v>1.7</v>
      </c>
      <c r="V160" s="46" t="s">
        <v>192</v>
      </c>
    </row>
    <row r="161" spans="20:22" x14ac:dyDescent="0.35">
      <c r="T161" s="34" t="s">
        <v>193</v>
      </c>
      <c r="U161" s="35">
        <v>1.7</v>
      </c>
      <c r="V161" s="46" t="s">
        <v>193</v>
      </c>
    </row>
    <row r="162" spans="20:22" x14ac:dyDescent="0.35">
      <c r="T162" s="34" t="s">
        <v>66</v>
      </c>
      <c r="U162" s="35">
        <v>1.7</v>
      </c>
      <c r="V162" s="46" t="s">
        <v>66</v>
      </c>
    </row>
    <row r="163" spans="20:22" x14ac:dyDescent="0.35">
      <c r="T163" s="34" t="s">
        <v>193</v>
      </c>
      <c r="U163" s="35">
        <v>1.7</v>
      </c>
      <c r="V163" s="46" t="s">
        <v>193</v>
      </c>
    </row>
    <row r="164" spans="20:22" x14ac:dyDescent="0.35">
      <c r="T164" s="34" t="s">
        <v>67</v>
      </c>
      <c r="U164" s="35">
        <v>1.6</v>
      </c>
      <c r="V164" s="46" t="s">
        <v>67</v>
      </c>
    </row>
    <row r="165" spans="20:22" x14ac:dyDescent="0.35">
      <c r="T165" s="34" t="s">
        <v>194</v>
      </c>
      <c r="U165" s="35">
        <v>1.6</v>
      </c>
      <c r="V165" s="46" t="s">
        <v>194</v>
      </c>
    </row>
    <row r="166" spans="20:22" x14ac:dyDescent="0.35">
      <c r="T166" s="34" t="s">
        <v>68</v>
      </c>
      <c r="U166" s="35">
        <v>1.8</v>
      </c>
      <c r="V166" s="46" t="s">
        <v>68</v>
      </c>
    </row>
    <row r="167" spans="20:22" x14ac:dyDescent="0.35">
      <c r="T167" s="34" t="s">
        <v>195</v>
      </c>
      <c r="U167" s="35">
        <v>1.8</v>
      </c>
      <c r="V167" s="46" t="s">
        <v>195</v>
      </c>
    </row>
    <row r="168" spans="20:22" x14ac:dyDescent="0.35">
      <c r="T168" s="34" t="s">
        <v>69</v>
      </c>
      <c r="U168" s="35">
        <v>1.8</v>
      </c>
      <c r="V168" s="46" t="s">
        <v>69</v>
      </c>
    </row>
    <row r="169" spans="20:22" x14ac:dyDescent="0.35">
      <c r="T169" s="34" t="s">
        <v>196</v>
      </c>
      <c r="U169" s="35">
        <v>1.8</v>
      </c>
      <c r="V169" s="46" t="s">
        <v>196</v>
      </c>
    </row>
    <row r="170" spans="20:22" x14ac:dyDescent="0.35">
      <c r="T170" s="34" t="s">
        <v>70</v>
      </c>
      <c r="U170" s="35">
        <v>1.8</v>
      </c>
      <c r="V170" s="46" t="s">
        <v>70</v>
      </c>
    </row>
    <row r="171" spans="20:22" x14ac:dyDescent="0.35">
      <c r="T171" s="34" t="s">
        <v>197</v>
      </c>
      <c r="U171" s="35">
        <v>1.8</v>
      </c>
      <c r="V171" s="46" t="s">
        <v>197</v>
      </c>
    </row>
    <row r="172" spans="20:22" x14ac:dyDescent="0.35">
      <c r="T172" s="34" t="s">
        <v>71</v>
      </c>
      <c r="U172" s="35">
        <v>1.6</v>
      </c>
      <c r="V172" s="46" t="s">
        <v>71</v>
      </c>
    </row>
    <row r="173" spans="20:22" x14ac:dyDescent="0.35">
      <c r="T173" s="34" t="s">
        <v>198</v>
      </c>
      <c r="U173" s="35">
        <v>1.6</v>
      </c>
      <c r="V173" s="46" t="s">
        <v>198</v>
      </c>
    </row>
    <row r="174" spans="20:22" x14ac:dyDescent="0.35">
      <c r="T174" s="34" t="s">
        <v>72</v>
      </c>
      <c r="U174" s="35">
        <v>1.8</v>
      </c>
      <c r="V174" s="46" t="s">
        <v>72</v>
      </c>
    </row>
    <row r="175" spans="20:22" x14ac:dyDescent="0.35">
      <c r="T175" s="34" t="s">
        <v>199</v>
      </c>
      <c r="U175" s="35">
        <v>1.8</v>
      </c>
      <c r="V175" s="46" t="s">
        <v>199</v>
      </c>
    </row>
    <row r="176" spans="20:22" x14ac:dyDescent="0.35">
      <c r="T176" s="34" t="s">
        <v>73</v>
      </c>
      <c r="U176" s="35">
        <v>1.5</v>
      </c>
      <c r="V176" s="46" t="s">
        <v>73</v>
      </c>
    </row>
    <row r="177" spans="20:22" x14ac:dyDescent="0.35">
      <c r="T177" s="34" t="s">
        <v>200</v>
      </c>
      <c r="U177" s="35">
        <v>1.5</v>
      </c>
      <c r="V177" s="46" t="s">
        <v>200</v>
      </c>
    </row>
    <row r="178" spans="20:22" x14ac:dyDescent="0.35">
      <c r="T178" s="34" t="s">
        <v>74</v>
      </c>
      <c r="U178" s="35">
        <v>1.7</v>
      </c>
      <c r="V178" s="46" t="s">
        <v>74</v>
      </c>
    </row>
    <row r="179" spans="20:22" x14ac:dyDescent="0.35">
      <c r="T179" s="34" t="s">
        <v>201</v>
      </c>
      <c r="U179" s="35">
        <v>1.7</v>
      </c>
      <c r="V179" s="46" t="s">
        <v>201</v>
      </c>
    </row>
    <row r="180" spans="20:22" x14ac:dyDescent="0.35">
      <c r="T180" s="34" t="s">
        <v>75</v>
      </c>
      <c r="U180" s="35">
        <v>1.7</v>
      </c>
      <c r="V180" s="46" t="s">
        <v>75</v>
      </c>
    </row>
    <row r="181" spans="20:22" x14ac:dyDescent="0.35">
      <c r="T181" s="34" t="s">
        <v>202</v>
      </c>
      <c r="U181" s="35">
        <v>1.7</v>
      </c>
      <c r="V181" s="46" t="s">
        <v>202</v>
      </c>
    </row>
    <row r="182" spans="20:22" x14ac:dyDescent="0.35">
      <c r="T182" s="34" t="s">
        <v>76</v>
      </c>
      <c r="U182" s="35">
        <v>1.9</v>
      </c>
      <c r="V182" s="46" t="s">
        <v>76</v>
      </c>
    </row>
    <row r="183" spans="20:22" x14ac:dyDescent="0.35">
      <c r="T183" s="34" t="s">
        <v>203</v>
      </c>
      <c r="U183" s="35">
        <v>1.9</v>
      </c>
      <c r="V183" s="46" t="s">
        <v>203</v>
      </c>
    </row>
    <row r="184" spans="20:22" x14ac:dyDescent="0.35">
      <c r="T184" s="34" t="s">
        <v>77</v>
      </c>
      <c r="U184" s="35">
        <v>1.9</v>
      </c>
      <c r="V184" s="46" t="s">
        <v>77</v>
      </c>
    </row>
    <row r="185" spans="20:22" x14ac:dyDescent="0.35">
      <c r="T185" s="34" t="s">
        <v>204</v>
      </c>
      <c r="U185" s="35">
        <v>1.9</v>
      </c>
      <c r="V185" s="46" t="s">
        <v>204</v>
      </c>
    </row>
    <row r="186" spans="20:22" x14ac:dyDescent="0.35">
      <c r="T186" s="34" t="s">
        <v>78</v>
      </c>
      <c r="U186" s="35">
        <v>2</v>
      </c>
      <c r="V186" s="46" t="s">
        <v>78</v>
      </c>
    </row>
    <row r="187" spans="20:22" x14ac:dyDescent="0.35">
      <c r="T187" s="34" t="s">
        <v>205</v>
      </c>
      <c r="U187" s="35">
        <v>2</v>
      </c>
      <c r="V187" s="46" t="s">
        <v>205</v>
      </c>
    </row>
    <row r="188" spans="20:22" x14ac:dyDescent="0.35">
      <c r="T188" s="34" t="s">
        <v>79</v>
      </c>
      <c r="U188" s="35">
        <v>1.6</v>
      </c>
      <c r="V188" s="46" t="s">
        <v>79</v>
      </c>
    </row>
    <row r="189" spans="20:22" x14ac:dyDescent="0.35">
      <c r="T189" s="34" t="s">
        <v>206</v>
      </c>
      <c r="U189" s="35">
        <v>1.6</v>
      </c>
      <c r="V189" s="46" t="s">
        <v>206</v>
      </c>
    </row>
    <row r="190" spans="20:22" x14ac:dyDescent="0.35">
      <c r="T190" s="34" t="s">
        <v>80</v>
      </c>
      <c r="U190" s="35">
        <v>1.9</v>
      </c>
      <c r="V190" s="46" t="s">
        <v>80</v>
      </c>
    </row>
    <row r="191" spans="20:22" x14ac:dyDescent="0.35">
      <c r="T191" s="34" t="s">
        <v>207</v>
      </c>
      <c r="U191" s="35">
        <v>1.9</v>
      </c>
      <c r="V191" s="46" t="s">
        <v>207</v>
      </c>
    </row>
    <row r="192" spans="20:22" x14ac:dyDescent="0.35">
      <c r="T192" s="34" t="s">
        <v>81</v>
      </c>
      <c r="U192" s="35">
        <v>1.9</v>
      </c>
      <c r="V192" s="46" t="s">
        <v>81</v>
      </c>
    </row>
    <row r="193" spans="20:22" x14ac:dyDescent="0.35">
      <c r="T193" s="34" t="s">
        <v>208</v>
      </c>
      <c r="U193" s="35">
        <v>1.9</v>
      </c>
      <c r="V193" s="46" t="s">
        <v>208</v>
      </c>
    </row>
    <row r="194" spans="20:22" x14ac:dyDescent="0.35">
      <c r="T194" s="34" t="s">
        <v>82</v>
      </c>
      <c r="U194" s="35">
        <v>1.7</v>
      </c>
      <c r="V194" s="46" t="s">
        <v>82</v>
      </c>
    </row>
    <row r="195" spans="20:22" x14ac:dyDescent="0.35">
      <c r="T195" s="34" t="s">
        <v>209</v>
      </c>
      <c r="U195" s="35">
        <v>1.7</v>
      </c>
      <c r="V195" s="46" t="s">
        <v>209</v>
      </c>
    </row>
    <row r="196" spans="20:22" x14ac:dyDescent="0.35">
      <c r="T196" s="34" t="s">
        <v>83</v>
      </c>
      <c r="U196" s="35">
        <v>2</v>
      </c>
      <c r="V196" s="46" t="s">
        <v>83</v>
      </c>
    </row>
    <row r="197" spans="20:22" x14ac:dyDescent="0.35">
      <c r="T197" s="34" t="s">
        <v>210</v>
      </c>
      <c r="U197" s="35">
        <v>2</v>
      </c>
      <c r="V197" s="46" t="s">
        <v>210</v>
      </c>
    </row>
    <row r="198" spans="20:22" x14ac:dyDescent="0.35">
      <c r="T198" s="34" t="s">
        <v>84</v>
      </c>
      <c r="U198" s="35">
        <v>1.9</v>
      </c>
      <c r="V198" s="46" t="s">
        <v>84</v>
      </c>
    </row>
    <row r="199" spans="20:22" x14ac:dyDescent="0.35">
      <c r="T199" s="34" t="s">
        <v>211</v>
      </c>
      <c r="U199" s="35">
        <v>1.9</v>
      </c>
      <c r="V199" s="46" t="s">
        <v>211</v>
      </c>
    </row>
    <row r="200" spans="20:22" x14ac:dyDescent="0.35">
      <c r="T200" s="34" t="s">
        <v>85</v>
      </c>
      <c r="U200" s="35">
        <v>2.2000000000000002</v>
      </c>
      <c r="V200" s="46" t="s">
        <v>85</v>
      </c>
    </row>
    <row r="201" spans="20:22" x14ac:dyDescent="0.35">
      <c r="T201" s="34" t="s">
        <v>212</v>
      </c>
      <c r="U201" s="35">
        <v>2.2000000000000002</v>
      </c>
      <c r="V201" s="46" t="s">
        <v>212</v>
      </c>
    </row>
    <row r="202" spans="20:22" x14ac:dyDescent="0.35">
      <c r="T202" s="34" t="s">
        <v>86</v>
      </c>
      <c r="U202" s="35">
        <v>1.8</v>
      </c>
      <c r="V202" s="46" t="s">
        <v>86</v>
      </c>
    </row>
    <row r="203" spans="20:22" x14ac:dyDescent="0.35">
      <c r="T203" s="34" t="s">
        <v>213</v>
      </c>
      <c r="U203" s="35">
        <v>1.8</v>
      </c>
      <c r="V203" s="46" t="s">
        <v>213</v>
      </c>
    </row>
    <row r="204" spans="20:22" x14ac:dyDescent="0.35">
      <c r="T204" s="34" t="s">
        <v>87</v>
      </c>
      <c r="U204" s="35">
        <v>2.1</v>
      </c>
      <c r="V204" s="46" t="s">
        <v>87</v>
      </c>
    </row>
    <row r="205" spans="20:22" x14ac:dyDescent="0.35">
      <c r="T205" s="34" t="s">
        <v>214</v>
      </c>
      <c r="U205" s="35">
        <v>2.1</v>
      </c>
      <c r="V205" s="46" t="s">
        <v>214</v>
      </c>
    </row>
    <row r="206" spans="20:22" x14ac:dyDescent="0.35">
      <c r="T206" s="34" t="s">
        <v>88</v>
      </c>
      <c r="U206" s="35">
        <v>2.1</v>
      </c>
      <c r="V206" s="46" t="s">
        <v>88</v>
      </c>
    </row>
    <row r="207" spans="20:22" x14ac:dyDescent="0.35">
      <c r="T207" s="34" t="s">
        <v>215</v>
      </c>
      <c r="U207" s="35">
        <v>2.1</v>
      </c>
      <c r="V207" s="46" t="s">
        <v>215</v>
      </c>
    </row>
    <row r="208" spans="20:22" x14ac:dyDescent="0.35">
      <c r="T208" s="34" t="s">
        <v>89</v>
      </c>
      <c r="U208" s="35">
        <v>2.2000000000000002</v>
      </c>
      <c r="V208" s="46" t="s">
        <v>89</v>
      </c>
    </row>
    <row r="209" spans="20:22" x14ac:dyDescent="0.35">
      <c r="T209" s="34" t="s">
        <v>216</v>
      </c>
      <c r="U209" s="35">
        <v>2.2000000000000002</v>
      </c>
      <c r="V209" s="46" t="s">
        <v>216</v>
      </c>
    </row>
    <row r="210" spans="20:22" x14ac:dyDescent="0.35">
      <c r="T210" s="34" t="s">
        <v>90</v>
      </c>
      <c r="U210" s="35">
        <v>2.5</v>
      </c>
      <c r="V210" s="46" t="s">
        <v>90</v>
      </c>
    </row>
    <row r="211" spans="20:22" x14ac:dyDescent="0.35">
      <c r="T211" s="34" t="s">
        <v>217</v>
      </c>
      <c r="U211" s="35">
        <v>2.5</v>
      </c>
      <c r="V211" s="46" t="s">
        <v>217</v>
      </c>
    </row>
    <row r="212" spans="20:22" x14ac:dyDescent="0.35">
      <c r="T212" s="34" t="s">
        <v>91</v>
      </c>
      <c r="U212" s="35">
        <v>1.9</v>
      </c>
      <c r="V212" s="46" t="s">
        <v>91</v>
      </c>
    </row>
    <row r="213" spans="20:22" x14ac:dyDescent="0.35">
      <c r="T213" s="34" t="s">
        <v>218</v>
      </c>
      <c r="U213" s="35">
        <v>1.9</v>
      </c>
      <c r="V213" s="46" t="s">
        <v>218</v>
      </c>
    </row>
    <row r="214" spans="20:22" x14ac:dyDescent="0.35">
      <c r="T214" s="34" t="s">
        <v>92</v>
      </c>
      <c r="U214" s="35">
        <v>2</v>
      </c>
      <c r="V214" s="46" t="s">
        <v>92</v>
      </c>
    </row>
    <row r="215" spans="20:22" x14ac:dyDescent="0.35">
      <c r="T215" s="34" t="s">
        <v>219</v>
      </c>
      <c r="U215" s="35">
        <v>2</v>
      </c>
      <c r="V215" s="46" t="s">
        <v>219</v>
      </c>
    </row>
    <row r="216" spans="20:22" x14ac:dyDescent="0.35">
      <c r="T216" s="34" t="s">
        <v>93</v>
      </c>
      <c r="U216" s="35">
        <v>2</v>
      </c>
      <c r="V216" s="46" t="s">
        <v>93</v>
      </c>
    </row>
    <row r="217" spans="20:22" x14ac:dyDescent="0.35">
      <c r="T217" s="34" t="s">
        <v>220</v>
      </c>
      <c r="U217" s="35">
        <v>2</v>
      </c>
      <c r="V217" s="46" t="s">
        <v>220</v>
      </c>
    </row>
    <row r="218" spans="20:22" x14ac:dyDescent="0.35">
      <c r="T218" s="34" t="s">
        <v>94</v>
      </c>
      <c r="U218" s="35">
        <v>2.2999999999999998</v>
      </c>
      <c r="V218" s="46" t="s">
        <v>94</v>
      </c>
    </row>
    <row r="219" spans="20:22" x14ac:dyDescent="0.35">
      <c r="T219" s="34" t="s">
        <v>221</v>
      </c>
      <c r="U219" s="35">
        <v>2.2999999999999998</v>
      </c>
      <c r="V219" s="46" t="s">
        <v>221</v>
      </c>
    </row>
    <row r="220" spans="20:22" x14ac:dyDescent="0.35">
      <c r="T220" s="34" t="s">
        <v>95</v>
      </c>
      <c r="U220" s="35">
        <v>2.1</v>
      </c>
      <c r="V220" s="46" t="s">
        <v>95</v>
      </c>
    </row>
    <row r="221" spans="20:22" x14ac:dyDescent="0.35">
      <c r="T221" s="34" t="s">
        <v>222</v>
      </c>
      <c r="U221" s="35">
        <v>2.1</v>
      </c>
      <c r="V221" s="46" t="s">
        <v>222</v>
      </c>
    </row>
    <row r="222" spans="20:22" x14ac:dyDescent="0.35">
      <c r="T222" s="34" t="s">
        <v>96</v>
      </c>
      <c r="U222" s="35">
        <v>2.4</v>
      </c>
      <c r="V222" s="46" t="s">
        <v>96</v>
      </c>
    </row>
    <row r="223" spans="20:22" x14ac:dyDescent="0.35">
      <c r="T223" s="34" t="s">
        <v>223</v>
      </c>
      <c r="U223" s="35">
        <v>2.4</v>
      </c>
      <c r="V223" s="46" t="s">
        <v>223</v>
      </c>
    </row>
    <row r="224" spans="20:22" x14ac:dyDescent="0.35">
      <c r="T224" s="34" t="s">
        <v>97</v>
      </c>
      <c r="U224" s="35">
        <v>2.2999999999999998</v>
      </c>
      <c r="V224" s="46" t="s">
        <v>97</v>
      </c>
    </row>
    <row r="225" spans="20:22" x14ac:dyDescent="0.35">
      <c r="T225" s="34" t="s">
        <v>224</v>
      </c>
      <c r="U225" s="35">
        <v>2.2999999999999998</v>
      </c>
      <c r="V225" s="46" t="s">
        <v>224</v>
      </c>
    </row>
    <row r="226" spans="20:22" x14ac:dyDescent="0.35">
      <c r="T226" s="34" t="s">
        <v>98</v>
      </c>
      <c r="U226" s="35">
        <v>2.7</v>
      </c>
      <c r="V226" s="46" t="s">
        <v>98</v>
      </c>
    </row>
    <row r="227" spans="20:22" x14ac:dyDescent="0.35">
      <c r="T227" s="34" t="s">
        <v>225</v>
      </c>
      <c r="U227" s="35">
        <v>2.7</v>
      </c>
      <c r="V227" s="46" t="s">
        <v>225</v>
      </c>
    </row>
    <row r="228" spans="20:22" x14ac:dyDescent="0.35">
      <c r="T228" s="34" t="s">
        <v>99</v>
      </c>
      <c r="U228" s="35">
        <v>2.4</v>
      </c>
      <c r="V228" s="46" t="s">
        <v>99</v>
      </c>
    </row>
    <row r="229" spans="20:22" x14ac:dyDescent="0.35">
      <c r="T229" s="34" t="s">
        <v>226</v>
      </c>
      <c r="U229" s="35">
        <v>2.4</v>
      </c>
      <c r="V229" s="46" t="s">
        <v>226</v>
      </c>
    </row>
    <row r="230" spans="20:22" x14ac:dyDescent="0.35">
      <c r="T230" s="34" t="s">
        <v>100</v>
      </c>
      <c r="U230" s="35">
        <v>2.8</v>
      </c>
      <c r="V230" s="46" t="s">
        <v>100</v>
      </c>
    </row>
    <row r="231" spans="20:22" x14ac:dyDescent="0.35">
      <c r="T231" s="37" t="s">
        <v>227</v>
      </c>
      <c r="U231" s="38">
        <v>2.8</v>
      </c>
      <c r="V231" s="78" t="s">
        <v>227</v>
      </c>
    </row>
  </sheetData>
  <sheetProtection algorithmName="SHA-512" hashValue="ssB0dpjS4/dA2066y+RrCAIQhhEJ70vIQbsk5616nlP6fAbETscZlTgXaFt0hY/BDsnELnwO3eIAy4ycXWHw3w==" saltValue="icg8pfSyS99sFgOBJt4E3A==" spinCount="100000" sheet="1" selectLockedCells="1"/>
  <mergeCells count="67">
    <mergeCell ref="B38:Q38"/>
    <mergeCell ref="B39:Q39"/>
    <mergeCell ref="D34:F34"/>
    <mergeCell ref="M34:O34"/>
    <mergeCell ref="D35:F35"/>
    <mergeCell ref="M35:O35"/>
    <mergeCell ref="B37:Q37"/>
    <mergeCell ref="D31:F31"/>
    <mergeCell ref="M31:O31"/>
    <mergeCell ref="D32:F32"/>
    <mergeCell ref="M32:O32"/>
    <mergeCell ref="D33:F33"/>
    <mergeCell ref="M33:O33"/>
    <mergeCell ref="D28:F28"/>
    <mergeCell ref="M28:O28"/>
    <mergeCell ref="D29:F29"/>
    <mergeCell ref="M29:O29"/>
    <mergeCell ref="D30:F30"/>
    <mergeCell ref="M30:O30"/>
    <mergeCell ref="P24:Q24"/>
    <mergeCell ref="D25:F25"/>
    <mergeCell ref="M25:O25"/>
    <mergeCell ref="D26:F26"/>
    <mergeCell ref="M26:O26"/>
    <mergeCell ref="D27:F27"/>
    <mergeCell ref="M27:O27"/>
    <mergeCell ref="D20:F20"/>
    <mergeCell ref="M20:O20"/>
    <mergeCell ref="D21:F21"/>
    <mergeCell ref="M21:O21"/>
    <mergeCell ref="D24:F24"/>
    <mergeCell ref="G24:H24"/>
    <mergeCell ref="M24:O24"/>
    <mergeCell ref="D17:F17"/>
    <mergeCell ref="M17:O17"/>
    <mergeCell ref="D18:F18"/>
    <mergeCell ref="M18:O18"/>
    <mergeCell ref="D19:F19"/>
    <mergeCell ref="M19:O19"/>
    <mergeCell ref="D14:F14"/>
    <mergeCell ref="M14:O14"/>
    <mergeCell ref="D15:F15"/>
    <mergeCell ref="M15:O15"/>
    <mergeCell ref="D16:F16"/>
    <mergeCell ref="M16:O16"/>
    <mergeCell ref="M10:O10"/>
    <mergeCell ref="P10:Q10"/>
    <mergeCell ref="D11:F11"/>
    <mergeCell ref="M11:O11"/>
    <mergeCell ref="D12:F12"/>
    <mergeCell ref="M12:O12"/>
    <mergeCell ref="B40:Q40"/>
    <mergeCell ref="A2:H2"/>
    <mergeCell ref="J2:Q2"/>
    <mergeCell ref="A3:H3"/>
    <mergeCell ref="A4:H4"/>
    <mergeCell ref="J4:K4"/>
    <mergeCell ref="L4:M4"/>
    <mergeCell ref="N4:O4"/>
    <mergeCell ref="D13:F13"/>
    <mergeCell ref="M13:O13"/>
    <mergeCell ref="J5:K6"/>
    <mergeCell ref="L5:M6"/>
    <mergeCell ref="N5:O5"/>
    <mergeCell ref="N6:O6"/>
    <mergeCell ref="D10:F10"/>
    <mergeCell ref="G10:H10"/>
  </mergeCells>
  <conditionalFormatting sqref="D11:F11">
    <cfRule type="cellIs" dxfId="839" priority="1" operator="notEqual">
      <formula>B11</formula>
    </cfRule>
  </conditionalFormatting>
  <conditionalFormatting sqref="D12:F12">
    <cfRule type="cellIs" dxfId="838" priority="2" operator="notEqual">
      <formula>B12</formula>
    </cfRule>
  </conditionalFormatting>
  <conditionalFormatting sqref="D13:F13">
    <cfRule type="cellIs" dxfId="837" priority="3" operator="notEqual">
      <formula>B13</formula>
    </cfRule>
  </conditionalFormatting>
  <conditionalFormatting sqref="D14:F14">
    <cfRule type="cellIs" dxfId="836" priority="4" operator="notEqual">
      <formula>B14</formula>
    </cfRule>
  </conditionalFormatting>
  <conditionalFormatting sqref="D15:F15">
    <cfRule type="cellIs" dxfId="835" priority="5" operator="notEqual">
      <formula>B15</formula>
    </cfRule>
  </conditionalFormatting>
  <conditionalFormatting sqref="D16:F16">
    <cfRule type="cellIs" dxfId="834" priority="6" operator="notEqual">
      <formula>B16</formula>
    </cfRule>
  </conditionalFormatting>
  <conditionalFormatting sqref="D17:F17">
    <cfRule type="cellIs" dxfId="833" priority="7" operator="notEqual">
      <formula>B17</formula>
    </cfRule>
  </conditionalFormatting>
  <conditionalFormatting sqref="D18:F18">
    <cfRule type="cellIs" dxfId="832" priority="8" operator="notEqual">
      <formula>B18</formula>
    </cfRule>
  </conditionalFormatting>
  <conditionalFormatting sqref="D19:F19">
    <cfRule type="cellIs" dxfId="831" priority="9" operator="notEqual">
      <formula>B19</formula>
    </cfRule>
  </conditionalFormatting>
  <conditionalFormatting sqref="D20:F20">
    <cfRule type="cellIs" dxfId="830" priority="10" operator="notEqual">
      <formula>B20</formula>
    </cfRule>
  </conditionalFormatting>
  <conditionalFormatting sqref="D25:F25">
    <cfRule type="cellIs" dxfId="829" priority="11" operator="notEqual">
      <formula>B25</formula>
    </cfRule>
  </conditionalFormatting>
  <conditionalFormatting sqref="D26:F26">
    <cfRule type="cellIs" dxfId="828" priority="12" operator="notEqual">
      <formula>B26</formula>
    </cfRule>
  </conditionalFormatting>
  <conditionalFormatting sqref="D27:F27">
    <cfRule type="cellIs" dxfId="827" priority="13" operator="notEqual">
      <formula>B27</formula>
    </cfRule>
  </conditionalFormatting>
  <conditionalFormatting sqref="D28:F28">
    <cfRule type="cellIs" dxfId="826" priority="14" operator="notEqual">
      <formula>B28</formula>
    </cfRule>
  </conditionalFormatting>
  <conditionalFormatting sqref="D29:F29">
    <cfRule type="cellIs" dxfId="825" priority="15" operator="notEqual">
      <formula>B29</formula>
    </cfRule>
  </conditionalFormatting>
  <conditionalFormatting sqref="D30:F30">
    <cfRule type="cellIs" dxfId="824" priority="16" operator="notEqual">
      <formula>B30</formula>
    </cfRule>
  </conditionalFormatting>
  <conditionalFormatting sqref="D31:F31">
    <cfRule type="cellIs" dxfId="823" priority="17" operator="notEqual">
      <formula>B31</formula>
    </cfRule>
  </conditionalFormatting>
  <conditionalFormatting sqref="D32:F32">
    <cfRule type="cellIs" dxfId="822" priority="18" operator="notEqual">
      <formula>B32</formula>
    </cfRule>
  </conditionalFormatting>
  <conditionalFormatting sqref="D33:F33">
    <cfRule type="cellIs" dxfId="821" priority="19" operator="notEqual">
      <formula>B33</formula>
    </cfRule>
  </conditionalFormatting>
  <conditionalFormatting sqref="D34:F34">
    <cfRule type="cellIs" dxfId="820" priority="20" operator="notEqual">
      <formula>B34</formula>
    </cfRule>
  </conditionalFormatting>
  <conditionalFormatting sqref="M11:O11">
    <cfRule type="cellIs" dxfId="819" priority="21" operator="notEqual">
      <formula>K11</formula>
    </cfRule>
  </conditionalFormatting>
  <conditionalFormatting sqref="M12:O12">
    <cfRule type="cellIs" dxfId="818" priority="22" operator="notEqual">
      <formula>K12</formula>
    </cfRule>
  </conditionalFormatting>
  <conditionalFormatting sqref="M13:O13">
    <cfRule type="cellIs" dxfId="817" priority="23" operator="notEqual">
      <formula>K13</formula>
    </cfRule>
  </conditionalFormatting>
  <conditionalFormatting sqref="M14:O14">
    <cfRule type="cellIs" dxfId="816" priority="24" operator="notEqual">
      <formula>K14</formula>
    </cfRule>
  </conditionalFormatting>
  <conditionalFormatting sqref="M15:O15">
    <cfRule type="cellIs" dxfId="815" priority="25" operator="notEqual">
      <formula>K15</formula>
    </cfRule>
  </conditionalFormatting>
  <conditionalFormatting sqref="M16:O16">
    <cfRule type="cellIs" dxfId="814" priority="26" operator="notEqual">
      <formula>K16</formula>
    </cfRule>
  </conditionalFormatting>
  <conditionalFormatting sqref="M17:O17">
    <cfRule type="cellIs" dxfId="813" priority="27" operator="notEqual">
      <formula>K17</formula>
    </cfRule>
  </conditionalFormatting>
  <conditionalFormatting sqref="M18:O18">
    <cfRule type="cellIs" dxfId="812" priority="28" operator="notEqual">
      <formula>K18</formula>
    </cfRule>
  </conditionalFormatting>
  <conditionalFormatting sqref="M19:O19">
    <cfRule type="cellIs" dxfId="811" priority="29" operator="notEqual">
      <formula>K19</formula>
    </cfRule>
  </conditionalFormatting>
  <conditionalFormatting sqref="M20:O20">
    <cfRule type="cellIs" dxfId="810" priority="30" operator="notEqual">
      <formula>K20</formula>
    </cfRule>
  </conditionalFormatting>
  <conditionalFormatting sqref="M25:O25">
    <cfRule type="cellIs" dxfId="809" priority="31" operator="notEqual">
      <formula>K25</formula>
    </cfRule>
  </conditionalFormatting>
  <conditionalFormatting sqref="M26:O26">
    <cfRule type="cellIs" dxfId="808" priority="32" operator="notEqual">
      <formula>K26</formula>
    </cfRule>
  </conditionalFormatting>
  <conditionalFormatting sqref="M27:O27">
    <cfRule type="cellIs" dxfId="807" priority="33" operator="notEqual">
      <formula>K27</formula>
    </cfRule>
  </conditionalFormatting>
  <conditionalFormatting sqref="M28:O28">
    <cfRule type="cellIs" dxfId="806" priority="34" operator="notEqual">
      <formula>K28</formula>
    </cfRule>
  </conditionalFormatting>
  <conditionalFormatting sqref="M29:O29">
    <cfRule type="cellIs" dxfId="805" priority="35" operator="notEqual">
      <formula>K29</formula>
    </cfRule>
  </conditionalFormatting>
  <conditionalFormatting sqref="M30:O30">
    <cfRule type="cellIs" dxfId="804" priority="36" operator="notEqual">
      <formula>K30</formula>
    </cfRule>
  </conditionalFormatting>
  <conditionalFormatting sqref="M31:O31">
    <cfRule type="cellIs" dxfId="803" priority="37" operator="notEqual">
      <formula>K31</formula>
    </cfRule>
  </conditionalFormatting>
  <conditionalFormatting sqref="M32:O32">
    <cfRule type="cellIs" dxfId="802" priority="38" operator="notEqual">
      <formula>K32</formula>
    </cfRule>
  </conditionalFormatting>
  <conditionalFormatting sqref="M33:O33">
    <cfRule type="cellIs" dxfId="801" priority="39" operator="notEqual">
      <formula>K33</formula>
    </cfRule>
  </conditionalFormatting>
  <conditionalFormatting sqref="M34:O34">
    <cfRule type="cellIs" dxfId="800" priority="40" operator="notEqual">
      <formula>K34</formula>
    </cfRule>
  </conditionalFormatting>
  <dataValidations count="1">
    <dataValidation allowBlank="1" showInputMessage="1" sqref="B11:B20 K11:K20 B25:B34 K25:K34" xr:uid="{A8A94D8E-D0E4-43ED-8E74-D80AE47041A5}">
      <formula1>0</formula1>
      <formula2>0</formula2>
    </dataValidation>
  </dataValidations>
  <printOptions horizontalCentered="1" verticalCentered="1"/>
  <pageMargins left="0.51180555555555496" right="0.51180555555555496" top="0.55138888888888904" bottom="0.55138888888888904" header="0.51180555555555496" footer="0.51180555555555496"/>
  <pageSetup paperSize="9" scale="79" firstPageNumber="0" orientation="landscape" horizontalDpi="300" verticalDpi="300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41" r:id="rId4" name="Option Button 1">
              <controlPr defaultSize="0" autoFill="0" autoLine="0" autoPict="0">
                <anchor moveWithCells="1">
                  <from>
                    <xdr:col>5</xdr:col>
                    <xdr:colOff>290513</xdr:colOff>
                    <xdr:row>7</xdr:row>
                    <xdr:rowOff>85725</xdr:rowOff>
                  </from>
                  <to>
                    <xdr:col>8</xdr:col>
                    <xdr:colOff>0</xdr:colOff>
                    <xdr:row>8</xdr:row>
                    <xdr:rowOff>157163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42" r:id="rId5" name="Option Button 2">
              <controlPr defaultSize="0" autoFill="0" autoLine="0" autoPict="0">
                <anchor moveWithCells="1">
                  <from>
                    <xdr:col>5</xdr:col>
                    <xdr:colOff>290513</xdr:colOff>
                    <xdr:row>21</xdr:row>
                    <xdr:rowOff>85725</xdr:rowOff>
                  </from>
                  <to>
                    <xdr:col>8</xdr:col>
                    <xdr:colOff>0</xdr:colOff>
                    <xdr:row>22</xdr:row>
                    <xdr:rowOff>157163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43" r:id="rId6" name="Option Button 3">
              <controlPr defaultSize="0" autoFill="0" autoLine="0" autoPict="0">
                <anchor moveWithCells="1">
                  <from>
                    <xdr:col>15</xdr:col>
                    <xdr:colOff>138113</xdr:colOff>
                    <xdr:row>7</xdr:row>
                    <xdr:rowOff>85725</xdr:rowOff>
                  </from>
                  <to>
                    <xdr:col>17</xdr:col>
                    <xdr:colOff>0</xdr:colOff>
                    <xdr:row>8</xdr:row>
                    <xdr:rowOff>157163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44" r:id="rId7" name="Option Button 4">
              <controlPr defaultSize="0" autoFill="0" autoLine="0" autoPict="0">
                <anchor moveWithCells="1">
                  <from>
                    <xdr:col>15</xdr:col>
                    <xdr:colOff>119063</xdr:colOff>
                    <xdr:row>21</xdr:row>
                    <xdr:rowOff>85725</xdr:rowOff>
                  </from>
                  <to>
                    <xdr:col>16</xdr:col>
                    <xdr:colOff>628650</xdr:colOff>
                    <xdr:row>22</xdr:row>
                    <xdr:rowOff>157163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97F5ABA-E0D5-413B-9EDB-3DC902A9CD9D}">
  <sheetPr>
    <pageSetUpPr fitToPage="1"/>
  </sheetPr>
  <dimension ref="A1:AMK231"/>
  <sheetViews>
    <sheetView showGridLines="0" topLeftCell="A3" zoomScale="80" zoomScaleNormal="80" workbookViewId="0">
      <selection activeCell="B11" sqref="B11"/>
    </sheetView>
  </sheetViews>
  <sheetFormatPr defaultRowHeight="13.15" x14ac:dyDescent="0.35"/>
  <cols>
    <col min="1" max="1" width="9.06640625" style="1" customWidth="1"/>
    <col min="2" max="2" width="20.59765625" style="1" customWidth="1"/>
    <col min="3" max="3" width="9.06640625" style="1" customWidth="1"/>
    <col min="4" max="4" width="20.59765625" style="1" customWidth="1"/>
    <col min="5" max="6" width="5.59765625" style="1" customWidth="1"/>
    <col min="7" max="7" width="9.06640625" style="1" customWidth="1"/>
    <col min="8" max="9" width="5.59765625" style="1" customWidth="1"/>
    <col min="10" max="10" width="9.06640625" style="1" customWidth="1"/>
    <col min="11" max="11" width="20.59765625" style="1" customWidth="1"/>
    <col min="12" max="19" width="9.06640625" style="1" customWidth="1"/>
    <col min="20" max="20" width="15.19921875" style="22" bestFit="1" customWidth="1"/>
    <col min="21" max="21" width="9.06640625" style="1" customWidth="1"/>
    <col min="22" max="22" width="15.19921875" style="1" bestFit="1" customWidth="1"/>
    <col min="23" max="1025" width="9.06640625" style="1" customWidth="1"/>
    <col min="1026" max="16384" width="9.06640625" style="33"/>
  </cols>
  <sheetData>
    <row r="1" spans="1:22" x14ac:dyDescent="0.4">
      <c r="T1" s="31" t="s">
        <v>116</v>
      </c>
      <c r="U1" s="32" t="s">
        <v>104</v>
      </c>
      <c r="V1" s="75" t="s">
        <v>259</v>
      </c>
    </row>
    <row r="2" spans="1:22" ht="15" customHeight="1" x14ac:dyDescent="0.35">
      <c r="A2" s="92" t="s">
        <v>254</v>
      </c>
      <c r="B2" s="92"/>
      <c r="C2" s="92"/>
      <c r="D2" s="92"/>
      <c r="E2" s="92"/>
      <c r="F2" s="92"/>
      <c r="G2" s="92"/>
      <c r="H2" s="92"/>
      <c r="J2" s="93" t="s">
        <v>125</v>
      </c>
      <c r="K2" s="93"/>
      <c r="L2" s="93"/>
      <c r="M2" s="93"/>
      <c r="N2" s="93"/>
      <c r="O2" s="93"/>
      <c r="P2" s="93"/>
      <c r="Q2" s="93"/>
      <c r="T2" s="46"/>
      <c r="U2" s="47"/>
      <c r="V2" s="46"/>
    </row>
    <row r="3" spans="1:22" ht="15" customHeight="1" x14ac:dyDescent="0.35">
      <c r="A3" s="92">
        <f>Base!B9</f>
        <v>0</v>
      </c>
      <c r="B3" s="92"/>
      <c r="C3" s="92"/>
      <c r="D3" s="92"/>
      <c r="E3" s="92"/>
      <c r="F3" s="92"/>
      <c r="G3" s="92"/>
      <c r="H3" s="92"/>
      <c r="T3" s="46"/>
      <c r="U3" s="47"/>
      <c r="V3" s="46"/>
    </row>
    <row r="4" spans="1:22" ht="15" customHeight="1" x14ac:dyDescent="0.35">
      <c r="A4" s="94">
        <f>Base!B12</f>
        <v>0</v>
      </c>
      <c r="B4" s="94"/>
      <c r="C4" s="94"/>
      <c r="D4" s="94"/>
      <c r="E4" s="94"/>
      <c r="F4" s="94"/>
      <c r="G4" s="94"/>
      <c r="H4" s="94"/>
      <c r="J4" s="84" t="s">
        <v>124</v>
      </c>
      <c r="K4" s="84"/>
      <c r="L4" s="84" t="s">
        <v>123</v>
      </c>
      <c r="M4" s="84"/>
      <c r="N4" s="95" t="s">
        <v>122</v>
      </c>
      <c r="O4" s="95"/>
      <c r="P4" s="20" t="s">
        <v>121</v>
      </c>
      <c r="Q4" s="15">
        <f>VLOOKUP($S$7,Base!$C$2:$H$32,3,FALSE)</f>
        <v>0</v>
      </c>
      <c r="T4" s="46"/>
      <c r="U4" s="47"/>
      <c r="V4" s="46"/>
    </row>
    <row r="5" spans="1:22" ht="15" customHeight="1" x14ac:dyDescent="0.35">
      <c r="J5" s="96">
        <f>VLOOKUP($S$7,Base!$C$2:$H$32,2,FALSE)</f>
        <v>0</v>
      </c>
      <c r="K5" s="96"/>
      <c r="L5" s="97">
        <f>Base!B5</f>
        <v>0</v>
      </c>
      <c r="M5" s="97"/>
      <c r="N5" s="98">
        <f>VLOOKUP($S$7,Base!$C$2:$H$32,6,FALSE)</f>
        <v>0</v>
      </c>
      <c r="O5" s="98"/>
      <c r="P5" s="20" t="s">
        <v>120</v>
      </c>
      <c r="Q5" s="15">
        <f>VLOOKUP($S$7,Base!$C$2:$H$32,4,FALSE)</f>
        <v>0</v>
      </c>
      <c r="T5" s="46"/>
      <c r="U5" s="47"/>
      <c r="V5" s="46"/>
    </row>
    <row r="6" spans="1:22" ht="15" customHeight="1" x14ac:dyDescent="0.35">
      <c r="J6" s="96"/>
      <c r="K6" s="96"/>
      <c r="L6" s="97"/>
      <c r="M6" s="97"/>
      <c r="N6" s="99">
        <f>VLOOKUP($S$7,Base!$C$2:$H$32,5,FALSE)</f>
        <v>0</v>
      </c>
      <c r="O6" s="99"/>
      <c r="P6" s="20" t="s">
        <v>102</v>
      </c>
      <c r="Q6" s="45"/>
      <c r="T6" s="46"/>
      <c r="U6" s="47"/>
      <c r="V6" s="46"/>
    </row>
    <row r="7" spans="1:22" ht="15" customHeight="1" x14ac:dyDescent="0.35">
      <c r="A7" s="19"/>
      <c r="B7" s="19"/>
      <c r="C7" s="19"/>
      <c r="D7" s="19"/>
      <c r="E7" s="19"/>
      <c r="F7" s="19"/>
      <c r="G7" s="19"/>
      <c r="H7" s="19"/>
      <c r="I7" s="19"/>
      <c r="J7" s="19"/>
      <c r="K7" s="19"/>
      <c r="L7" s="19"/>
      <c r="M7" s="19"/>
      <c r="N7" s="19"/>
      <c r="O7" s="19"/>
      <c r="P7" s="19"/>
      <c r="Q7" s="19"/>
      <c r="R7" s="21" t="s">
        <v>126</v>
      </c>
      <c r="S7" s="70">
        <v>11</v>
      </c>
      <c r="T7" s="46"/>
      <c r="U7" s="47"/>
      <c r="V7" s="46"/>
    </row>
    <row r="8" spans="1:22" x14ac:dyDescent="0.35">
      <c r="A8" s="74"/>
      <c r="B8" s="74"/>
      <c r="C8" s="74"/>
      <c r="D8" s="74"/>
      <c r="E8" s="74"/>
      <c r="F8" s="74"/>
      <c r="G8" s="74"/>
      <c r="H8" s="74"/>
      <c r="I8" s="74"/>
      <c r="J8" s="74"/>
      <c r="K8" s="74"/>
      <c r="L8" s="74"/>
      <c r="M8" s="74"/>
      <c r="N8" s="74"/>
      <c r="O8" s="74"/>
      <c r="P8" s="74"/>
      <c r="Q8" s="74"/>
      <c r="T8" s="46"/>
      <c r="U8" s="47"/>
      <c r="V8" s="46"/>
    </row>
    <row r="9" spans="1:22" ht="15" customHeight="1" x14ac:dyDescent="0.35">
      <c r="A9" s="1" t="s">
        <v>119</v>
      </c>
      <c r="J9" s="1" t="s">
        <v>118</v>
      </c>
      <c r="L9" s="17"/>
      <c r="T9" s="46"/>
      <c r="U9" s="47"/>
      <c r="V9" s="46"/>
    </row>
    <row r="10" spans="1:22" ht="15" customHeight="1" x14ac:dyDescent="0.35">
      <c r="A10" s="15"/>
      <c r="B10" s="16" t="s">
        <v>116</v>
      </c>
      <c r="C10" s="15" t="s">
        <v>103</v>
      </c>
      <c r="D10" s="84" t="s">
        <v>115</v>
      </c>
      <c r="E10" s="84"/>
      <c r="F10" s="84"/>
      <c r="G10" s="100" t="s">
        <v>114</v>
      </c>
      <c r="H10" s="100"/>
      <c r="J10" s="15"/>
      <c r="K10" s="16" t="s">
        <v>116</v>
      </c>
      <c r="L10" s="15" t="s">
        <v>104</v>
      </c>
      <c r="M10" s="84" t="s">
        <v>115</v>
      </c>
      <c r="N10" s="84"/>
      <c r="O10" s="84"/>
      <c r="P10" s="84" t="s">
        <v>114</v>
      </c>
      <c r="Q10" s="84"/>
      <c r="T10" s="46"/>
      <c r="U10" s="47"/>
      <c r="V10" s="46"/>
    </row>
    <row r="11" spans="1:22" ht="15" customHeight="1" x14ac:dyDescent="0.35">
      <c r="A11" s="14">
        <v>1</v>
      </c>
      <c r="B11" s="39"/>
      <c r="C11" s="40"/>
      <c r="D11" s="91">
        <f t="shared" ref="D11:D20" si="0">B11</f>
        <v>0</v>
      </c>
      <c r="E11" s="91"/>
      <c r="F11" s="91"/>
      <c r="G11" s="12">
        <f t="shared" ref="G11:G20" si="1">IF(C11="",0,VLOOKUP(D11,$T$1:$U$231,2,0))</f>
        <v>0</v>
      </c>
      <c r="H11" s="12"/>
      <c r="J11" s="14">
        <v>1</v>
      </c>
      <c r="K11" s="39"/>
      <c r="L11" s="13" t="e">
        <f t="shared" ref="L11:L20" si="2">VLOOKUP(K11,$T$1:$U$231,2,0)</f>
        <v>#N/A</v>
      </c>
      <c r="M11" s="91">
        <f t="shared" ref="M11:M20" si="3">K11</f>
        <v>0</v>
      </c>
      <c r="N11" s="91"/>
      <c r="O11" s="91"/>
      <c r="P11" s="12" t="e">
        <f t="shared" ref="P11:P20" si="4">VLOOKUP(M11,$T$1:$U$231,2,0)</f>
        <v>#N/A</v>
      </c>
      <c r="Q11" s="12"/>
      <c r="T11" s="46"/>
      <c r="U11" s="47"/>
      <c r="V11" s="46"/>
    </row>
    <row r="12" spans="1:22" ht="15" customHeight="1" x14ac:dyDescent="0.35">
      <c r="A12" s="11">
        <v>2</v>
      </c>
      <c r="B12" s="41"/>
      <c r="C12" s="42"/>
      <c r="D12" s="82">
        <f t="shared" si="0"/>
        <v>0</v>
      </c>
      <c r="E12" s="82"/>
      <c r="F12" s="82"/>
      <c r="G12" s="9">
        <f t="shared" si="1"/>
        <v>0</v>
      </c>
      <c r="H12" s="9"/>
      <c r="J12" s="11">
        <v>2</v>
      </c>
      <c r="K12" s="41"/>
      <c r="L12" s="10" t="e">
        <f t="shared" si="2"/>
        <v>#N/A</v>
      </c>
      <c r="M12" s="82">
        <f t="shared" si="3"/>
        <v>0</v>
      </c>
      <c r="N12" s="82"/>
      <c r="O12" s="82"/>
      <c r="P12" s="9" t="e">
        <f t="shared" si="4"/>
        <v>#N/A</v>
      </c>
      <c r="Q12" s="9"/>
      <c r="T12" s="34" t="s">
        <v>1</v>
      </c>
      <c r="U12" s="35" t="s">
        <v>2</v>
      </c>
      <c r="V12" s="46" t="s">
        <v>1</v>
      </c>
    </row>
    <row r="13" spans="1:22" ht="15" customHeight="1" x14ac:dyDescent="0.35">
      <c r="A13" s="11">
        <v>3</v>
      </c>
      <c r="B13" s="41"/>
      <c r="C13" s="42"/>
      <c r="D13" s="82">
        <f t="shared" si="0"/>
        <v>0</v>
      </c>
      <c r="E13" s="82"/>
      <c r="F13" s="82"/>
      <c r="G13" s="9">
        <f t="shared" si="1"/>
        <v>0</v>
      </c>
      <c r="H13" s="9"/>
      <c r="J13" s="11">
        <v>3</v>
      </c>
      <c r="K13" s="41"/>
      <c r="L13" s="10" t="e">
        <f t="shared" si="2"/>
        <v>#N/A</v>
      </c>
      <c r="M13" s="82">
        <f t="shared" si="3"/>
        <v>0</v>
      </c>
      <c r="N13" s="82"/>
      <c r="O13" s="82"/>
      <c r="P13" s="9" t="e">
        <f t="shared" si="4"/>
        <v>#N/A</v>
      </c>
      <c r="Q13" s="9"/>
      <c r="T13" s="34" t="s">
        <v>127</v>
      </c>
      <c r="U13" s="35" t="s">
        <v>2</v>
      </c>
      <c r="V13" s="46" t="s">
        <v>127</v>
      </c>
    </row>
    <row r="14" spans="1:22" ht="15" customHeight="1" x14ac:dyDescent="0.35">
      <c r="A14" s="11">
        <v>4</v>
      </c>
      <c r="B14" s="41"/>
      <c r="C14" s="42"/>
      <c r="D14" s="82">
        <f t="shared" si="0"/>
        <v>0</v>
      </c>
      <c r="E14" s="82"/>
      <c r="F14" s="82"/>
      <c r="G14" s="9">
        <f t="shared" si="1"/>
        <v>0</v>
      </c>
      <c r="H14" s="9"/>
      <c r="J14" s="11">
        <v>4</v>
      </c>
      <c r="K14" s="41"/>
      <c r="L14" s="10" t="e">
        <f t="shared" si="2"/>
        <v>#N/A</v>
      </c>
      <c r="M14" s="82">
        <f t="shared" si="3"/>
        <v>0</v>
      </c>
      <c r="N14" s="82"/>
      <c r="O14" s="82"/>
      <c r="P14" s="9" t="e">
        <f t="shared" si="4"/>
        <v>#N/A</v>
      </c>
      <c r="Q14" s="9"/>
      <c r="T14" s="34" t="s">
        <v>3</v>
      </c>
      <c r="U14" s="35" t="s">
        <v>2</v>
      </c>
      <c r="V14" s="46" t="s">
        <v>3</v>
      </c>
    </row>
    <row r="15" spans="1:22" ht="15" customHeight="1" x14ac:dyDescent="0.35">
      <c r="A15" s="11">
        <v>5</v>
      </c>
      <c r="B15" s="41"/>
      <c r="C15" s="42"/>
      <c r="D15" s="82">
        <f t="shared" si="0"/>
        <v>0</v>
      </c>
      <c r="E15" s="82"/>
      <c r="F15" s="82"/>
      <c r="G15" s="9">
        <f t="shared" si="1"/>
        <v>0</v>
      </c>
      <c r="H15" s="9"/>
      <c r="J15" s="11">
        <v>5</v>
      </c>
      <c r="K15" s="41"/>
      <c r="L15" s="10" t="e">
        <f t="shared" si="2"/>
        <v>#N/A</v>
      </c>
      <c r="M15" s="82">
        <f t="shared" si="3"/>
        <v>0</v>
      </c>
      <c r="N15" s="82"/>
      <c r="O15" s="82"/>
      <c r="P15" s="9" t="e">
        <f t="shared" si="4"/>
        <v>#N/A</v>
      </c>
      <c r="Q15" s="9"/>
      <c r="T15" s="34" t="s">
        <v>128</v>
      </c>
      <c r="U15" s="35" t="s">
        <v>2</v>
      </c>
      <c r="V15" s="46" t="s">
        <v>128</v>
      </c>
    </row>
    <row r="16" spans="1:22" ht="15" customHeight="1" x14ac:dyDescent="0.35">
      <c r="A16" s="11">
        <v>6</v>
      </c>
      <c r="B16" s="41"/>
      <c r="C16" s="42"/>
      <c r="D16" s="82">
        <f t="shared" si="0"/>
        <v>0</v>
      </c>
      <c r="E16" s="82"/>
      <c r="F16" s="82"/>
      <c r="G16" s="9">
        <f t="shared" si="1"/>
        <v>0</v>
      </c>
      <c r="H16" s="9"/>
      <c r="J16" s="11">
        <v>6</v>
      </c>
      <c r="K16" s="41"/>
      <c r="L16" s="10" t="e">
        <f t="shared" si="2"/>
        <v>#N/A</v>
      </c>
      <c r="M16" s="82">
        <f t="shared" si="3"/>
        <v>0</v>
      </c>
      <c r="N16" s="82"/>
      <c r="O16" s="82"/>
      <c r="P16" s="9" t="e">
        <f t="shared" si="4"/>
        <v>#N/A</v>
      </c>
      <c r="Q16" s="9"/>
      <c r="T16" s="34" t="s">
        <v>4</v>
      </c>
      <c r="U16" s="35" t="s">
        <v>2</v>
      </c>
      <c r="V16" s="46" t="s">
        <v>4</v>
      </c>
    </row>
    <row r="17" spans="1:22" ht="15" customHeight="1" x14ac:dyDescent="0.35">
      <c r="A17" s="11">
        <v>7</v>
      </c>
      <c r="B17" s="41"/>
      <c r="C17" s="42"/>
      <c r="D17" s="82">
        <f t="shared" si="0"/>
        <v>0</v>
      </c>
      <c r="E17" s="82"/>
      <c r="F17" s="82"/>
      <c r="G17" s="9">
        <f t="shared" si="1"/>
        <v>0</v>
      </c>
      <c r="H17" s="9"/>
      <c r="J17" s="11">
        <v>7</v>
      </c>
      <c r="K17" s="41"/>
      <c r="L17" s="10" t="e">
        <f t="shared" si="2"/>
        <v>#N/A</v>
      </c>
      <c r="M17" s="82">
        <f t="shared" si="3"/>
        <v>0</v>
      </c>
      <c r="N17" s="82"/>
      <c r="O17" s="82"/>
      <c r="P17" s="9" t="e">
        <f t="shared" si="4"/>
        <v>#N/A</v>
      </c>
      <c r="Q17" s="9"/>
      <c r="T17" s="34" t="s">
        <v>261</v>
      </c>
      <c r="U17" s="35" t="s">
        <v>2</v>
      </c>
      <c r="V17" s="46" t="s">
        <v>261</v>
      </c>
    </row>
    <row r="18" spans="1:22" ht="15" customHeight="1" x14ac:dyDescent="0.35">
      <c r="A18" s="11">
        <v>8</v>
      </c>
      <c r="B18" s="41"/>
      <c r="C18" s="42"/>
      <c r="D18" s="82">
        <f t="shared" si="0"/>
        <v>0</v>
      </c>
      <c r="E18" s="82"/>
      <c r="F18" s="82"/>
      <c r="G18" s="9">
        <f t="shared" si="1"/>
        <v>0</v>
      </c>
      <c r="H18" s="9"/>
      <c r="J18" s="11">
        <v>8</v>
      </c>
      <c r="K18" s="41"/>
      <c r="L18" s="10" t="e">
        <f t="shared" si="2"/>
        <v>#N/A</v>
      </c>
      <c r="M18" s="82">
        <f t="shared" si="3"/>
        <v>0</v>
      </c>
      <c r="N18" s="82"/>
      <c r="O18" s="82"/>
      <c r="P18" s="9" t="e">
        <f t="shared" si="4"/>
        <v>#N/A</v>
      </c>
      <c r="Q18" s="9"/>
      <c r="T18" s="34" t="s">
        <v>129</v>
      </c>
      <c r="U18" s="35" t="s">
        <v>2</v>
      </c>
      <c r="V18" s="46" t="s">
        <v>129</v>
      </c>
    </row>
    <row r="19" spans="1:22" ht="15" customHeight="1" x14ac:dyDescent="0.35">
      <c r="A19" s="11">
        <v>9</v>
      </c>
      <c r="B19" s="41"/>
      <c r="C19" s="42"/>
      <c r="D19" s="82">
        <f t="shared" si="0"/>
        <v>0</v>
      </c>
      <c r="E19" s="82"/>
      <c r="F19" s="82"/>
      <c r="G19" s="9">
        <f t="shared" si="1"/>
        <v>0</v>
      </c>
      <c r="H19" s="9"/>
      <c r="J19" s="11">
        <v>9</v>
      </c>
      <c r="K19" s="41"/>
      <c r="L19" s="10" t="e">
        <f t="shared" si="2"/>
        <v>#N/A</v>
      </c>
      <c r="M19" s="82">
        <f t="shared" si="3"/>
        <v>0</v>
      </c>
      <c r="N19" s="82"/>
      <c r="O19" s="82"/>
      <c r="P19" s="9" t="e">
        <f t="shared" si="4"/>
        <v>#N/A</v>
      </c>
      <c r="Q19" s="9"/>
      <c r="T19" s="34" t="s">
        <v>5</v>
      </c>
      <c r="U19" s="35">
        <v>0.1</v>
      </c>
      <c r="V19" s="46" t="s">
        <v>5</v>
      </c>
    </row>
    <row r="20" spans="1:22" ht="15" customHeight="1" x14ac:dyDescent="0.35">
      <c r="A20" s="8">
        <v>10</v>
      </c>
      <c r="B20" s="43"/>
      <c r="C20" s="44"/>
      <c r="D20" s="83">
        <f t="shared" si="0"/>
        <v>0</v>
      </c>
      <c r="E20" s="83"/>
      <c r="F20" s="83"/>
      <c r="G20" s="6">
        <f t="shared" si="1"/>
        <v>0</v>
      </c>
      <c r="H20" s="6"/>
      <c r="J20" s="8">
        <v>10</v>
      </c>
      <c r="K20" s="43"/>
      <c r="L20" s="7" t="e">
        <f t="shared" si="2"/>
        <v>#N/A</v>
      </c>
      <c r="M20" s="83">
        <f t="shared" si="3"/>
        <v>0</v>
      </c>
      <c r="N20" s="83"/>
      <c r="O20" s="83"/>
      <c r="P20" s="6" t="e">
        <f t="shared" si="4"/>
        <v>#N/A</v>
      </c>
      <c r="Q20" s="6"/>
      <c r="T20" s="34">
        <v>1</v>
      </c>
      <c r="U20" s="35">
        <v>0.1</v>
      </c>
      <c r="V20" s="46">
        <v>1</v>
      </c>
    </row>
    <row r="21" spans="1:22" x14ac:dyDescent="0.35">
      <c r="A21" s="5" t="s">
        <v>0</v>
      </c>
      <c r="B21" s="4"/>
      <c r="C21" s="18">
        <f t="array" ref="C21">SUM(IFERROR(C11:C20,0))</f>
        <v>0</v>
      </c>
      <c r="D21" s="84" t="s">
        <v>105</v>
      </c>
      <c r="E21" s="84"/>
      <c r="F21" s="84"/>
      <c r="G21" s="2">
        <f t="array" ref="G21">SUM(IFERROR(G11:G20,0))</f>
        <v>0</v>
      </c>
      <c r="H21" s="2"/>
      <c r="J21" s="5" t="s">
        <v>0</v>
      </c>
      <c r="K21" s="4"/>
      <c r="L21" s="3">
        <f t="array" ref="L21">SUM(IFERROR(L11:L20,0))</f>
        <v>0</v>
      </c>
      <c r="M21" s="84" t="s">
        <v>105</v>
      </c>
      <c r="N21" s="84"/>
      <c r="O21" s="84"/>
      <c r="P21" s="2">
        <f t="array" ref="P21">SUM(IFERROR(P11:P20,0))</f>
        <v>0</v>
      </c>
      <c r="Q21" s="2"/>
      <c r="T21" s="34" t="s">
        <v>6</v>
      </c>
      <c r="U21" s="35">
        <v>0.2</v>
      </c>
      <c r="V21" s="46" t="s">
        <v>6</v>
      </c>
    </row>
    <row r="22" spans="1:22" x14ac:dyDescent="0.35">
      <c r="C22" s="17"/>
      <c r="T22" s="34">
        <v>2</v>
      </c>
      <c r="U22" s="35">
        <v>0.2</v>
      </c>
      <c r="V22" s="46">
        <v>2</v>
      </c>
    </row>
    <row r="23" spans="1:22" ht="15" customHeight="1" x14ac:dyDescent="0.35">
      <c r="A23" s="1" t="s">
        <v>117</v>
      </c>
      <c r="C23" s="17"/>
      <c r="J23" s="1" t="s">
        <v>102</v>
      </c>
      <c r="L23" s="17"/>
      <c r="T23" s="34" t="s">
        <v>7</v>
      </c>
      <c r="U23" s="35">
        <v>0.3</v>
      </c>
      <c r="V23" s="46" t="s">
        <v>7</v>
      </c>
    </row>
    <row r="24" spans="1:22" ht="15" customHeight="1" x14ac:dyDescent="0.35">
      <c r="A24" s="15"/>
      <c r="B24" s="16" t="s">
        <v>116</v>
      </c>
      <c r="C24" s="15" t="s">
        <v>104</v>
      </c>
      <c r="D24" s="84" t="s">
        <v>115</v>
      </c>
      <c r="E24" s="84"/>
      <c r="F24" s="84"/>
      <c r="G24" s="84" t="s">
        <v>114</v>
      </c>
      <c r="H24" s="84"/>
      <c r="J24" s="15"/>
      <c r="K24" s="16" t="s">
        <v>116</v>
      </c>
      <c r="L24" s="15" t="s">
        <v>104</v>
      </c>
      <c r="M24" s="84" t="s">
        <v>115</v>
      </c>
      <c r="N24" s="84"/>
      <c r="O24" s="84"/>
      <c r="P24" s="84" t="s">
        <v>114</v>
      </c>
      <c r="Q24" s="84"/>
      <c r="T24" s="34">
        <v>3</v>
      </c>
      <c r="U24" s="35">
        <v>0.3</v>
      </c>
      <c r="V24" s="46">
        <v>3</v>
      </c>
    </row>
    <row r="25" spans="1:22" ht="15" customHeight="1" x14ac:dyDescent="0.35">
      <c r="A25" s="14">
        <v>1</v>
      </c>
      <c r="B25" s="39"/>
      <c r="C25" s="13" t="e">
        <f t="shared" ref="C25:C34" si="5">VLOOKUP(B25,$T$1:$U$231,2,0)</f>
        <v>#N/A</v>
      </c>
      <c r="D25" s="91">
        <f t="shared" ref="D25:D34" si="6">B25</f>
        <v>0</v>
      </c>
      <c r="E25" s="91"/>
      <c r="F25" s="91"/>
      <c r="G25" s="12" t="e">
        <f t="shared" ref="G25:G34" si="7">VLOOKUP(D25,$T$1:$U$231,2,0)</f>
        <v>#N/A</v>
      </c>
      <c r="H25" s="12"/>
      <c r="J25" s="14">
        <v>1</v>
      </c>
      <c r="K25" s="39"/>
      <c r="L25" s="13" t="e">
        <f t="shared" ref="L25:L34" si="8">VLOOKUP(K25,$T$1:$U$231,2,0)</f>
        <v>#N/A</v>
      </c>
      <c r="M25" s="91">
        <f t="shared" ref="M25:M34" si="9">K25</f>
        <v>0</v>
      </c>
      <c r="N25" s="91"/>
      <c r="O25" s="91"/>
      <c r="P25" s="12" t="e">
        <f t="shared" ref="P25:P34" si="10">VLOOKUP(M25,$T$1:$U$231,2,0)</f>
        <v>#N/A</v>
      </c>
      <c r="Q25" s="12"/>
      <c r="T25" s="34" t="s">
        <v>130</v>
      </c>
      <c r="U25" s="35">
        <v>0.4</v>
      </c>
      <c r="V25" s="46" t="s">
        <v>130</v>
      </c>
    </row>
    <row r="26" spans="1:22" ht="15" customHeight="1" x14ac:dyDescent="0.35">
      <c r="A26" s="11">
        <v>2</v>
      </c>
      <c r="B26" s="41"/>
      <c r="C26" s="10" t="e">
        <f t="shared" si="5"/>
        <v>#N/A</v>
      </c>
      <c r="D26" s="82">
        <f t="shared" si="6"/>
        <v>0</v>
      </c>
      <c r="E26" s="82"/>
      <c r="F26" s="82"/>
      <c r="G26" s="9" t="e">
        <f t="shared" si="7"/>
        <v>#N/A</v>
      </c>
      <c r="H26" s="9"/>
      <c r="J26" s="11">
        <v>2</v>
      </c>
      <c r="K26" s="41"/>
      <c r="L26" s="10" t="e">
        <f t="shared" si="8"/>
        <v>#N/A</v>
      </c>
      <c r="M26" s="82">
        <f t="shared" si="9"/>
        <v>0</v>
      </c>
      <c r="N26" s="82"/>
      <c r="O26" s="82"/>
      <c r="P26" s="9" t="e">
        <f t="shared" si="10"/>
        <v>#N/A</v>
      </c>
      <c r="Q26" s="9"/>
      <c r="T26" s="34">
        <v>4</v>
      </c>
      <c r="U26" s="35">
        <v>0.4</v>
      </c>
      <c r="V26" s="46">
        <v>4</v>
      </c>
    </row>
    <row r="27" spans="1:22" ht="15" customHeight="1" x14ac:dyDescent="0.35">
      <c r="A27" s="11">
        <v>3</v>
      </c>
      <c r="B27" s="41"/>
      <c r="C27" s="10" t="e">
        <f t="shared" si="5"/>
        <v>#N/A</v>
      </c>
      <c r="D27" s="82">
        <f t="shared" si="6"/>
        <v>0</v>
      </c>
      <c r="E27" s="82"/>
      <c r="F27" s="82"/>
      <c r="G27" s="9" t="e">
        <f t="shared" si="7"/>
        <v>#N/A</v>
      </c>
      <c r="H27" s="9"/>
      <c r="J27" s="11">
        <v>3</v>
      </c>
      <c r="K27" s="41"/>
      <c r="L27" s="10" t="e">
        <f t="shared" si="8"/>
        <v>#N/A</v>
      </c>
      <c r="M27" s="82">
        <f t="shared" si="9"/>
        <v>0</v>
      </c>
      <c r="N27" s="82"/>
      <c r="O27" s="82"/>
      <c r="P27" s="9" t="e">
        <f t="shared" si="10"/>
        <v>#N/A</v>
      </c>
      <c r="Q27" s="9"/>
      <c r="T27" s="34" t="s">
        <v>8</v>
      </c>
      <c r="U27" s="35" t="s">
        <v>2</v>
      </c>
      <c r="V27" s="46" t="s">
        <v>8</v>
      </c>
    </row>
    <row r="28" spans="1:22" ht="15" customHeight="1" x14ac:dyDescent="0.35">
      <c r="A28" s="11">
        <v>4</v>
      </c>
      <c r="B28" s="41"/>
      <c r="C28" s="10" t="e">
        <f t="shared" si="5"/>
        <v>#N/A</v>
      </c>
      <c r="D28" s="82">
        <f t="shared" si="6"/>
        <v>0</v>
      </c>
      <c r="E28" s="82"/>
      <c r="F28" s="82"/>
      <c r="G28" s="9" t="e">
        <f t="shared" si="7"/>
        <v>#N/A</v>
      </c>
      <c r="H28" s="9"/>
      <c r="J28" s="11">
        <v>4</v>
      </c>
      <c r="K28" s="41"/>
      <c r="L28" s="10" t="e">
        <f t="shared" si="8"/>
        <v>#N/A</v>
      </c>
      <c r="M28" s="82">
        <f t="shared" si="9"/>
        <v>0</v>
      </c>
      <c r="N28" s="82"/>
      <c r="O28" s="82"/>
      <c r="P28" s="9" t="e">
        <f t="shared" si="10"/>
        <v>#N/A</v>
      </c>
      <c r="Q28" s="9"/>
      <c r="T28" s="34" t="s">
        <v>131</v>
      </c>
      <c r="U28" s="35" t="s">
        <v>2</v>
      </c>
      <c r="V28" s="46" t="s">
        <v>131</v>
      </c>
    </row>
    <row r="29" spans="1:22" ht="15" customHeight="1" x14ac:dyDescent="0.35">
      <c r="A29" s="11">
        <v>5</v>
      </c>
      <c r="B29" s="41"/>
      <c r="C29" s="10" t="e">
        <f t="shared" si="5"/>
        <v>#N/A</v>
      </c>
      <c r="D29" s="82">
        <f t="shared" si="6"/>
        <v>0</v>
      </c>
      <c r="E29" s="82"/>
      <c r="F29" s="82"/>
      <c r="G29" s="9" t="e">
        <f t="shared" si="7"/>
        <v>#N/A</v>
      </c>
      <c r="H29" s="9"/>
      <c r="J29" s="11">
        <v>5</v>
      </c>
      <c r="K29" s="41"/>
      <c r="L29" s="10" t="e">
        <f t="shared" si="8"/>
        <v>#N/A</v>
      </c>
      <c r="M29" s="82">
        <f t="shared" si="9"/>
        <v>0</v>
      </c>
      <c r="N29" s="82"/>
      <c r="O29" s="82"/>
      <c r="P29" s="9" t="e">
        <f t="shared" si="10"/>
        <v>#N/A</v>
      </c>
      <c r="Q29" s="9"/>
      <c r="T29" s="34" t="s">
        <v>9</v>
      </c>
      <c r="U29" s="35" t="s">
        <v>2</v>
      </c>
      <c r="V29" s="46" t="s">
        <v>9</v>
      </c>
    </row>
    <row r="30" spans="1:22" ht="15" customHeight="1" x14ac:dyDescent="0.35">
      <c r="A30" s="11">
        <v>6</v>
      </c>
      <c r="B30" s="41"/>
      <c r="C30" s="10" t="e">
        <f t="shared" si="5"/>
        <v>#N/A</v>
      </c>
      <c r="D30" s="82">
        <f t="shared" si="6"/>
        <v>0</v>
      </c>
      <c r="E30" s="82"/>
      <c r="F30" s="82"/>
      <c r="G30" s="9" t="e">
        <f t="shared" si="7"/>
        <v>#N/A</v>
      </c>
      <c r="H30" s="9"/>
      <c r="J30" s="11">
        <v>6</v>
      </c>
      <c r="K30" s="41"/>
      <c r="L30" s="10" t="e">
        <f t="shared" si="8"/>
        <v>#N/A</v>
      </c>
      <c r="M30" s="82">
        <f t="shared" si="9"/>
        <v>0</v>
      </c>
      <c r="N30" s="82"/>
      <c r="O30" s="82"/>
      <c r="P30" s="9" t="e">
        <f t="shared" si="10"/>
        <v>#N/A</v>
      </c>
      <c r="Q30" s="9"/>
      <c r="T30" s="34" t="s">
        <v>10</v>
      </c>
      <c r="U30" s="35">
        <v>0.1</v>
      </c>
      <c r="V30" s="46" t="s">
        <v>10</v>
      </c>
    </row>
    <row r="31" spans="1:22" ht="15" customHeight="1" x14ac:dyDescent="0.35">
      <c r="A31" s="11">
        <v>7</v>
      </c>
      <c r="B31" s="41"/>
      <c r="C31" s="10" t="e">
        <f t="shared" si="5"/>
        <v>#N/A</v>
      </c>
      <c r="D31" s="82">
        <f t="shared" si="6"/>
        <v>0</v>
      </c>
      <c r="E31" s="82"/>
      <c r="F31" s="82"/>
      <c r="G31" s="9" t="e">
        <f t="shared" si="7"/>
        <v>#N/A</v>
      </c>
      <c r="H31" s="9"/>
      <c r="J31" s="11">
        <v>7</v>
      </c>
      <c r="K31" s="41"/>
      <c r="L31" s="10" t="e">
        <f t="shared" si="8"/>
        <v>#N/A</v>
      </c>
      <c r="M31" s="82">
        <f t="shared" si="9"/>
        <v>0</v>
      </c>
      <c r="N31" s="82"/>
      <c r="O31" s="82"/>
      <c r="P31" s="9" t="e">
        <f t="shared" si="10"/>
        <v>#N/A</v>
      </c>
      <c r="Q31" s="9"/>
      <c r="T31" s="34" t="s">
        <v>132</v>
      </c>
      <c r="U31" s="35">
        <v>0.1</v>
      </c>
      <c r="V31" s="46" t="s">
        <v>132</v>
      </c>
    </row>
    <row r="32" spans="1:22" ht="15" customHeight="1" x14ac:dyDescent="0.35">
      <c r="A32" s="11">
        <v>8</v>
      </c>
      <c r="B32" s="41"/>
      <c r="C32" s="10" t="e">
        <f t="shared" si="5"/>
        <v>#N/A</v>
      </c>
      <c r="D32" s="82">
        <f t="shared" si="6"/>
        <v>0</v>
      </c>
      <c r="E32" s="82"/>
      <c r="F32" s="82"/>
      <c r="G32" s="9" t="e">
        <f t="shared" si="7"/>
        <v>#N/A</v>
      </c>
      <c r="H32" s="9"/>
      <c r="J32" s="11">
        <v>8</v>
      </c>
      <c r="K32" s="41"/>
      <c r="L32" s="10" t="e">
        <f t="shared" si="8"/>
        <v>#N/A</v>
      </c>
      <c r="M32" s="82">
        <f t="shared" si="9"/>
        <v>0</v>
      </c>
      <c r="N32" s="82"/>
      <c r="O32" s="82"/>
      <c r="P32" s="9" t="e">
        <f t="shared" si="10"/>
        <v>#N/A</v>
      </c>
      <c r="Q32" s="9"/>
      <c r="T32" s="34" t="s">
        <v>11</v>
      </c>
      <c r="U32" s="35">
        <v>0.1</v>
      </c>
      <c r="V32" s="46" t="s">
        <v>11</v>
      </c>
    </row>
    <row r="33" spans="1:22" ht="15" customHeight="1" x14ac:dyDescent="0.35">
      <c r="A33" s="11">
        <v>9</v>
      </c>
      <c r="B33" s="41"/>
      <c r="C33" s="10" t="e">
        <f t="shared" si="5"/>
        <v>#N/A</v>
      </c>
      <c r="D33" s="82">
        <f t="shared" si="6"/>
        <v>0</v>
      </c>
      <c r="E33" s="82"/>
      <c r="F33" s="82"/>
      <c r="G33" s="9" t="e">
        <f t="shared" si="7"/>
        <v>#N/A</v>
      </c>
      <c r="H33" s="9"/>
      <c r="J33" s="11">
        <v>9</v>
      </c>
      <c r="K33" s="41"/>
      <c r="L33" s="10" t="e">
        <f t="shared" si="8"/>
        <v>#N/A</v>
      </c>
      <c r="M33" s="82">
        <f t="shared" si="9"/>
        <v>0</v>
      </c>
      <c r="N33" s="82"/>
      <c r="O33" s="82"/>
      <c r="P33" s="9" t="e">
        <f t="shared" si="10"/>
        <v>#N/A</v>
      </c>
      <c r="Q33" s="9"/>
      <c r="T33" s="34" t="s">
        <v>133</v>
      </c>
      <c r="U33" s="35">
        <v>0.1</v>
      </c>
      <c r="V33" s="46" t="s">
        <v>133</v>
      </c>
    </row>
    <row r="34" spans="1:22" ht="15" customHeight="1" x14ac:dyDescent="0.35">
      <c r="A34" s="8">
        <v>10</v>
      </c>
      <c r="B34" s="43"/>
      <c r="C34" s="7" t="e">
        <f t="shared" si="5"/>
        <v>#N/A</v>
      </c>
      <c r="D34" s="83">
        <f t="shared" si="6"/>
        <v>0</v>
      </c>
      <c r="E34" s="83"/>
      <c r="F34" s="83"/>
      <c r="G34" s="6" t="e">
        <f t="shared" si="7"/>
        <v>#N/A</v>
      </c>
      <c r="H34" s="6"/>
      <c r="J34" s="8">
        <v>10</v>
      </c>
      <c r="K34" s="43"/>
      <c r="L34" s="7" t="e">
        <f t="shared" si="8"/>
        <v>#N/A</v>
      </c>
      <c r="M34" s="83">
        <f t="shared" si="9"/>
        <v>0</v>
      </c>
      <c r="N34" s="83"/>
      <c r="O34" s="83"/>
      <c r="P34" s="6" t="e">
        <f t="shared" si="10"/>
        <v>#N/A</v>
      </c>
      <c r="Q34" s="6"/>
      <c r="T34" s="34" t="s">
        <v>12</v>
      </c>
      <c r="U34" s="35">
        <v>0.1</v>
      </c>
      <c r="V34" s="46" t="s">
        <v>12</v>
      </c>
    </row>
    <row r="35" spans="1:22" x14ac:dyDescent="0.35">
      <c r="A35" s="5" t="s">
        <v>0</v>
      </c>
      <c r="B35" s="4"/>
      <c r="C35" s="3">
        <f t="array" ref="C35">SUM(IFERROR(C25:C34,0))</f>
        <v>0</v>
      </c>
      <c r="D35" s="84" t="s">
        <v>105</v>
      </c>
      <c r="E35" s="84"/>
      <c r="F35" s="84"/>
      <c r="G35" s="2">
        <f t="array" ref="G35">SUM(IFERROR(G25:G34,0))</f>
        <v>0</v>
      </c>
      <c r="H35" s="2"/>
      <c r="J35" s="5" t="s">
        <v>0</v>
      </c>
      <c r="K35" s="4"/>
      <c r="L35" s="3">
        <f t="array" ref="L35">SUM(IFERROR(L25:L34,0))</f>
        <v>0</v>
      </c>
      <c r="M35" s="84" t="s">
        <v>105</v>
      </c>
      <c r="N35" s="84"/>
      <c r="O35" s="84"/>
      <c r="P35" s="2">
        <f t="array" ref="P35">SUM(IFERROR(P25:P34,0))</f>
        <v>0</v>
      </c>
      <c r="Q35" s="2"/>
      <c r="T35" s="34" t="s">
        <v>134</v>
      </c>
      <c r="U35" s="35">
        <v>0.1</v>
      </c>
      <c r="V35" s="46" t="s">
        <v>134</v>
      </c>
    </row>
    <row r="36" spans="1:22" x14ac:dyDescent="0.35">
      <c r="T36" s="34" t="s">
        <v>13</v>
      </c>
      <c r="U36" s="35">
        <v>0.1</v>
      </c>
      <c r="V36" s="46" t="s">
        <v>13</v>
      </c>
    </row>
    <row r="37" spans="1:22" x14ac:dyDescent="0.35">
      <c r="A37" s="1" t="s">
        <v>255</v>
      </c>
      <c r="B37" s="85"/>
      <c r="C37" s="86"/>
      <c r="D37" s="86"/>
      <c r="E37" s="86"/>
      <c r="F37" s="86"/>
      <c r="G37" s="86"/>
      <c r="H37" s="86"/>
      <c r="I37" s="86"/>
      <c r="J37" s="86"/>
      <c r="K37" s="86"/>
      <c r="L37" s="86"/>
      <c r="M37" s="86"/>
      <c r="N37" s="86"/>
      <c r="O37" s="86"/>
      <c r="P37" s="86"/>
      <c r="Q37" s="87"/>
      <c r="T37" s="34" t="s">
        <v>135</v>
      </c>
      <c r="U37" s="35">
        <v>0.1</v>
      </c>
      <c r="V37" s="46" t="s">
        <v>135</v>
      </c>
    </row>
    <row r="38" spans="1:22" x14ac:dyDescent="0.35">
      <c r="A38" s="1" t="s">
        <v>256</v>
      </c>
      <c r="B38" s="88"/>
      <c r="C38" s="89"/>
      <c r="D38" s="89"/>
      <c r="E38" s="89"/>
      <c r="F38" s="89"/>
      <c r="G38" s="89"/>
      <c r="H38" s="89"/>
      <c r="I38" s="89"/>
      <c r="J38" s="89"/>
      <c r="K38" s="89"/>
      <c r="L38" s="89"/>
      <c r="M38" s="89"/>
      <c r="N38" s="89"/>
      <c r="O38" s="89"/>
      <c r="P38" s="89"/>
      <c r="Q38" s="90"/>
      <c r="T38" s="34" t="s">
        <v>14</v>
      </c>
      <c r="U38" s="35">
        <v>0.2</v>
      </c>
      <c r="V38" s="46" t="s">
        <v>14</v>
      </c>
    </row>
    <row r="39" spans="1:22" x14ac:dyDescent="0.35">
      <c r="A39" s="1" t="s">
        <v>257</v>
      </c>
      <c r="B39" s="88"/>
      <c r="C39" s="89"/>
      <c r="D39" s="89"/>
      <c r="E39" s="89"/>
      <c r="F39" s="89"/>
      <c r="G39" s="89"/>
      <c r="H39" s="89"/>
      <c r="I39" s="89"/>
      <c r="J39" s="89"/>
      <c r="K39" s="89"/>
      <c r="L39" s="89"/>
      <c r="M39" s="89"/>
      <c r="N39" s="89"/>
      <c r="O39" s="89"/>
      <c r="P39" s="89"/>
      <c r="Q39" s="90"/>
      <c r="T39" s="34">
        <v>11</v>
      </c>
      <c r="U39" s="35">
        <v>0.2</v>
      </c>
      <c r="V39" s="46">
        <v>11</v>
      </c>
    </row>
    <row r="40" spans="1:22" x14ac:dyDescent="0.35">
      <c r="A40" s="1" t="s">
        <v>258</v>
      </c>
      <c r="B40" s="79"/>
      <c r="C40" s="80"/>
      <c r="D40" s="80"/>
      <c r="E40" s="80"/>
      <c r="F40" s="80"/>
      <c r="G40" s="80"/>
      <c r="H40" s="80"/>
      <c r="I40" s="80"/>
      <c r="J40" s="80"/>
      <c r="K40" s="80"/>
      <c r="L40" s="80"/>
      <c r="M40" s="80"/>
      <c r="N40" s="80"/>
      <c r="O40" s="80"/>
      <c r="P40" s="80"/>
      <c r="Q40" s="81"/>
      <c r="T40" s="34" t="s">
        <v>15</v>
      </c>
      <c r="U40" s="35">
        <v>0.3</v>
      </c>
      <c r="V40" s="46" t="s">
        <v>15</v>
      </c>
    </row>
    <row r="41" spans="1:22" x14ac:dyDescent="0.35">
      <c r="T41" s="34" t="s">
        <v>136</v>
      </c>
      <c r="U41" s="35">
        <v>0.3</v>
      </c>
      <c r="V41" s="46" t="s">
        <v>136</v>
      </c>
    </row>
    <row r="42" spans="1:22" x14ac:dyDescent="0.35">
      <c r="T42" s="34" t="s">
        <v>16</v>
      </c>
      <c r="U42" s="35">
        <v>0.3</v>
      </c>
      <c r="V42" s="46" t="s">
        <v>16</v>
      </c>
    </row>
    <row r="43" spans="1:22" x14ac:dyDescent="0.35">
      <c r="T43" s="34" t="s">
        <v>137</v>
      </c>
      <c r="U43" s="35">
        <v>0.3</v>
      </c>
      <c r="V43" s="46" t="s">
        <v>137</v>
      </c>
    </row>
    <row r="44" spans="1:22" x14ac:dyDescent="0.35">
      <c r="T44" s="34" t="s">
        <v>17</v>
      </c>
      <c r="U44" s="35">
        <v>0.3</v>
      </c>
      <c r="V44" s="46" t="s">
        <v>17</v>
      </c>
    </row>
    <row r="45" spans="1:22" x14ac:dyDescent="0.35">
      <c r="T45" s="34" t="s">
        <v>138</v>
      </c>
      <c r="U45" s="35">
        <v>0.3</v>
      </c>
      <c r="V45" s="46" t="s">
        <v>138</v>
      </c>
    </row>
    <row r="46" spans="1:22" x14ac:dyDescent="0.35">
      <c r="T46" s="34" t="s">
        <v>18</v>
      </c>
      <c r="U46" s="35">
        <v>0.4</v>
      </c>
      <c r="V46" s="46" t="s">
        <v>18</v>
      </c>
    </row>
    <row r="47" spans="1:22" x14ac:dyDescent="0.35">
      <c r="T47" s="34" t="s">
        <v>139</v>
      </c>
      <c r="U47" s="35">
        <v>0.4</v>
      </c>
      <c r="V47" s="46" t="s">
        <v>139</v>
      </c>
    </row>
    <row r="48" spans="1:22" x14ac:dyDescent="0.35">
      <c r="T48" s="34" t="s">
        <v>19</v>
      </c>
      <c r="U48" s="35">
        <v>0.5</v>
      </c>
      <c r="V48" s="46" t="s">
        <v>19</v>
      </c>
    </row>
    <row r="49" spans="20:22" x14ac:dyDescent="0.35">
      <c r="T49" s="34" t="s">
        <v>140</v>
      </c>
      <c r="U49" s="35">
        <v>0.5</v>
      </c>
      <c r="V49" s="46" t="s">
        <v>140</v>
      </c>
    </row>
    <row r="50" spans="20:22" x14ac:dyDescent="0.35">
      <c r="T50" s="34" t="s">
        <v>20</v>
      </c>
      <c r="U50" s="35">
        <v>0.6</v>
      </c>
      <c r="V50" s="46" t="s">
        <v>20</v>
      </c>
    </row>
    <row r="51" spans="20:22" x14ac:dyDescent="0.35">
      <c r="T51" s="34" t="s">
        <v>141</v>
      </c>
      <c r="U51" s="35">
        <v>0.6</v>
      </c>
      <c r="V51" s="46" t="s">
        <v>141</v>
      </c>
    </row>
    <row r="52" spans="20:22" x14ac:dyDescent="0.35">
      <c r="T52" s="34" t="s">
        <v>21</v>
      </c>
      <c r="U52" s="35">
        <v>0.6</v>
      </c>
      <c r="V52" s="46" t="s">
        <v>21</v>
      </c>
    </row>
    <row r="53" spans="20:22" x14ac:dyDescent="0.35">
      <c r="T53" s="34" t="s">
        <v>142</v>
      </c>
      <c r="U53" s="35">
        <v>0.6</v>
      </c>
      <c r="V53" s="46" t="s">
        <v>142</v>
      </c>
    </row>
    <row r="54" spans="20:22" x14ac:dyDescent="0.35">
      <c r="T54" s="34" t="s">
        <v>22</v>
      </c>
      <c r="U54" s="35">
        <v>0.6</v>
      </c>
      <c r="V54" s="46" t="s">
        <v>22</v>
      </c>
    </row>
    <row r="55" spans="20:22" x14ac:dyDescent="0.35">
      <c r="T55" s="34" t="s">
        <v>143</v>
      </c>
      <c r="U55" s="35">
        <v>0.6</v>
      </c>
      <c r="V55" s="46" t="s">
        <v>143</v>
      </c>
    </row>
    <row r="56" spans="20:22" x14ac:dyDescent="0.35">
      <c r="T56" s="34" t="s">
        <v>23</v>
      </c>
      <c r="U56" s="35">
        <v>0.6</v>
      </c>
      <c r="V56" s="46" t="s">
        <v>23</v>
      </c>
    </row>
    <row r="57" spans="20:22" x14ac:dyDescent="0.35">
      <c r="T57" s="34" t="s">
        <v>144</v>
      </c>
      <c r="U57" s="35">
        <v>0.6</v>
      </c>
      <c r="V57" s="46" t="s">
        <v>144</v>
      </c>
    </row>
    <row r="58" spans="20:22" x14ac:dyDescent="0.35">
      <c r="T58" s="34" t="s">
        <v>24</v>
      </c>
      <c r="U58" s="35">
        <v>0.6</v>
      </c>
      <c r="V58" s="46" t="s">
        <v>24</v>
      </c>
    </row>
    <row r="59" spans="20:22" x14ac:dyDescent="0.35">
      <c r="T59" s="34" t="s">
        <v>145</v>
      </c>
      <c r="U59" s="35">
        <v>0.6</v>
      </c>
      <c r="V59" s="46" t="s">
        <v>145</v>
      </c>
    </row>
    <row r="60" spans="20:22" x14ac:dyDescent="0.35">
      <c r="T60" s="34" t="s">
        <v>25</v>
      </c>
      <c r="U60" s="35">
        <v>0.7</v>
      </c>
      <c r="V60" s="46" t="s">
        <v>25</v>
      </c>
    </row>
    <row r="61" spans="20:22" x14ac:dyDescent="0.35">
      <c r="T61" s="69" t="s">
        <v>242</v>
      </c>
      <c r="U61" s="35">
        <v>0.7</v>
      </c>
      <c r="V61" s="76" t="s">
        <v>242</v>
      </c>
    </row>
    <row r="62" spans="20:22" x14ac:dyDescent="0.35">
      <c r="T62" s="34" t="s">
        <v>26</v>
      </c>
      <c r="U62" s="35">
        <v>0.8</v>
      </c>
      <c r="V62" s="46" t="s">
        <v>26</v>
      </c>
    </row>
    <row r="63" spans="20:22" x14ac:dyDescent="0.35">
      <c r="T63" s="69" t="s">
        <v>243</v>
      </c>
      <c r="U63" s="35">
        <v>0.8</v>
      </c>
      <c r="V63" s="76" t="s">
        <v>243</v>
      </c>
    </row>
    <row r="64" spans="20:22" x14ac:dyDescent="0.35">
      <c r="T64" s="34" t="s">
        <v>27</v>
      </c>
      <c r="U64" s="35">
        <v>0.9</v>
      </c>
      <c r="V64" s="46" t="s">
        <v>27</v>
      </c>
    </row>
    <row r="65" spans="20:22" x14ac:dyDescent="0.35">
      <c r="T65" s="69" t="s">
        <v>244</v>
      </c>
      <c r="U65" s="35">
        <v>0.9</v>
      </c>
      <c r="V65" s="76" t="s">
        <v>244</v>
      </c>
    </row>
    <row r="66" spans="20:22" x14ac:dyDescent="0.35">
      <c r="T66" s="34" t="s">
        <v>28</v>
      </c>
      <c r="U66" s="35">
        <v>1</v>
      </c>
      <c r="V66" s="46" t="s">
        <v>28</v>
      </c>
    </row>
    <row r="67" spans="20:22" x14ac:dyDescent="0.35">
      <c r="T67" s="69" t="s">
        <v>245</v>
      </c>
      <c r="U67" s="35">
        <v>1</v>
      </c>
      <c r="V67" s="76" t="s">
        <v>245</v>
      </c>
    </row>
    <row r="68" spans="20:22" x14ac:dyDescent="0.35">
      <c r="T68" s="34" t="s">
        <v>29</v>
      </c>
      <c r="U68" s="35">
        <v>1.1000000000000001</v>
      </c>
      <c r="V68" s="46" t="s">
        <v>29</v>
      </c>
    </row>
    <row r="69" spans="20:22" x14ac:dyDescent="0.35">
      <c r="T69" s="69" t="s">
        <v>246</v>
      </c>
      <c r="U69" s="35">
        <v>1.1000000000000001</v>
      </c>
      <c r="V69" s="76" t="s">
        <v>246</v>
      </c>
    </row>
    <row r="70" spans="20:22" x14ac:dyDescent="0.35">
      <c r="T70" s="34" t="s">
        <v>30</v>
      </c>
      <c r="U70" s="35">
        <v>0.6</v>
      </c>
      <c r="V70" s="46" t="s">
        <v>30</v>
      </c>
    </row>
    <row r="71" spans="20:22" x14ac:dyDescent="0.35">
      <c r="T71" s="34" t="s">
        <v>146</v>
      </c>
      <c r="U71" s="35">
        <v>0.6</v>
      </c>
      <c r="V71" s="46" t="s">
        <v>146</v>
      </c>
    </row>
    <row r="72" spans="20:22" x14ac:dyDescent="0.35">
      <c r="T72" s="34" t="s">
        <v>107</v>
      </c>
      <c r="U72" s="35">
        <v>0.6</v>
      </c>
      <c r="V72" s="46" t="s">
        <v>107</v>
      </c>
    </row>
    <row r="73" spans="20:22" x14ac:dyDescent="0.35">
      <c r="T73" s="34" t="s">
        <v>147</v>
      </c>
      <c r="U73" s="35">
        <v>0.6</v>
      </c>
      <c r="V73" s="46" t="s">
        <v>147</v>
      </c>
    </row>
    <row r="74" spans="20:22" x14ac:dyDescent="0.35">
      <c r="T74" s="34" t="s">
        <v>31</v>
      </c>
      <c r="U74" s="35">
        <v>0.7</v>
      </c>
      <c r="V74" s="46" t="s">
        <v>31</v>
      </c>
    </row>
    <row r="75" spans="20:22" x14ac:dyDescent="0.35">
      <c r="T75" s="34" t="s">
        <v>148</v>
      </c>
      <c r="U75" s="35">
        <v>0.7</v>
      </c>
      <c r="V75" s="46" t="s">
        <v>148</v>
      </c>
    </row>
    <row r="76" spans="20:22" x14ac:dyDescent="0.35">
      <c r="T76" s="34" t="s">
        <v>108</v>
      </c>
      <c r="U76" s="35">
        <v>0.7</v>
      </c>
      <c r="V76" s="46" t="s">
        <v>108</v>
      </c>
    </row>
    <row r="77" spans="20:22" x14ac:dyDescent="0.35">
      <c r="T77" s="34" t="s">
        <v>149</v>
      </c>
      <c r="U77" s="35">
        <v>0.7</v>
      </c>
      <c r="V77" s="46" t="s">
        <v>149</v>
      </c>
    </row>
    <row r="78" spans="20:22" x14ac:dyDescent="0.35">
      <c r="T78" s="34" t="s">
        <v>32</v>
      </c>
      <c r="U78" s="35">
        <v>0.7</v>
      </c>
      <c r="V78" s="46" t="s">
        <v>32</v>
      </c>
    </row>
    <row r="79" spans="20:22" x14ac:dyDescent="0.35">
      <c r="T79" s="34" t="s">
        <v>150</v>
      </c>
      <c r="U79" s="35">
        <v>0.7</v>
      </c>
      <c r="V79" s="46" t="s">
        <v>150</v>
      </c>
    </row>
    <row r="80" spans="20:22" x14ac:dyDescent="0.35">
      <c r="T80" s="34" t="s">
        <v>109</v>
      </c>
      <c r="U80" s="35">
        <v>0.7</v>
      </c>
      <c r="V80" s="46" t="s">
        <v>109</v>
      </c>
    </row>
    <row r="81" spans="20:22" x14ac:dyDescent="0.35">
      <c r="T81" s="34" t="s">
        <v>151</v>
      </c>
      <c r="U81" s="35">
        <v>0.7</v>
      </c>
      <c r="V81" s="46" t="s">
        <v>151</v>
      </c>
    </row>
    <row r="82" spans="20:22" x14ac:dyDescent="0.35">
      <c r="T82" s="34" t="s">
        <v>33</v>
      </c>
      <c r="U82" s="35">
        <v>0.7</v>
      </c>
      <c r="V82" s="46" t="s">
        <v>33</v>
      </c>
    </row>
    <row r="83" spans="20:22" x14ac:dyDescent="0.35">
      <c r="T83" s="34" t="s">
        <v>152</v>
      </c>
      <c r="U83" s="35">
        <v>0.7</v>
      </c>
      <c r="V83" s="46" t="s">
        <v>152</v>
      </c>
    </row>
    <row r="84" spans="20:22" x14ac:dyDescent="0.35">
      <c r="T84" s="34" t="s">
        <v>110</v>
      </c>
      <c r="U84" s="35">
        <v>0.7</v>
      </c>
      <c r="V84" s="46" t="s">
        <v>110</v>
      </c>
    </row>
    <row r="85" spans="20:22" x14ac:dyDescent="0.35">
      <c r="T85" s="34" t="s">
        <v>153</v>
      </c>
      <c r="U85" s="35">
        <v>0.7</v>
      </c>
      <c r="V85" s="46" t="s">
        <v>153</v>
      </c>
    </row>
    <row r="86" spans="20:22" x14ac:dyDescent="0.35">
      <c r="T86" s="34" t="s">
        <v>34</v>
      </c>
      <c r="U86" s="35">
        <v>0.7</v>
      </c>
      <c r="V86" s="46" t="s">
        <v>34</v>
      </c>
    </row>
    <row r="87" spans="20:22" x14ac:dyDescent="0.35">
      <c r="T87" s="34" t="s">
        <v>154</v>
      </c>
      <c r="U87" s="35">
        <v>0.7</v>
      </c>
      <c r="V87" s="46" t="s">
        <v>154</v>
      </c>
    </row>
    <row r="88" spans="20:22" x14ac:dyDescent="0.35">
      <c r="T88" s="34" t="s">
        <v>111</v>
      </c>
      <c r="U88" s="35">
        <v>0.7</v>
      </c>
      <c r="V88" s="46" t="s">
        <v>111</v>
      </c>
    </row>
    <row r="89" spans="20:22" x14ac:dyDescent="0.35">
      <c r="T89" s="34" t="s">
        <v>155</v>
      </c>
      <c r="U89" s="35">
        <v>0.7</v>
      </c>
      <c r="V89" s="46" t="s">
        <v>155</v>
      </c>
    </row>
    <row r="90" spans="20:22" x14ac:dyDescent="0.35">
      <c r="T90" s="34" t="s">
        <v>35</v>
      </c>
      <c r="U90" s="35">
        <v>0.7</v>
      </c>
      <c r="V90" s="46" t="s">
        <v>35</v>
      </c>
    </row>
    <row r="91" spans="20:22" x14ac:dyDescent="0.35">
      <c r="T91" s="34" t="s">
        <v>156</v>
      </c>
      <c r="U91" s="35">
        <v>0.7</v>
      </c>
      <c r="V91" s="46" t="s">
        <v>156</v>
      </c>
    </row>
    <row r="92" spans="20:22" x14ac:dyDescent="0.35">
      <c r="T92" s="34" t="s">
        <v>112</v>
      </c>
      <c r="U92" s="35">
        <v>0.7</v>
      </c>
      <c r="V92" s="46" t="s">
        <v>112</v>
      </c>
    </row>
    <row r="93" spans="20:22" x14ac:dyDescent="0.35">
      <c r="T93" s="34" t="s">
        <v>157</v>
      </c>
      <c r="U93" s="35">
        <v>0.7</v>
      </c>
      <c r="V93" s="46" t="s">
        <v>157</v>
      </c>
    </row>
    <row r="94" spans="20:22" x14ac:dyDescent="0.35">
      <c r="T94" s="34" t="s">
        <v>36</v>
      </c>
      <c r="U94" s="35">
        <v>0.9</v>
      </c>
      <c r="V94" s="46" t="s">
        <v>36</v>
      </c>
    </row>
    <row r="95" spans="20:22" x14ac:dyDescent="0.35">
      <c r="T95" s="36" t="s">
        <v>158</v>
      </c>
      <c r="U95" s="35">
        <v>0.9</v>
      </c>
      <c r="V95" s="77" t="s">
        <v>158</v>
      </c>
    </row>
    <row r="96" spans="20:22" x14ac:dyDescent="0.35">
      <c r="T96" s="34" t="s">
        <v>113</v>
      </c>
      <c r="U96" s="35">
        <v>0.9</v>
      </c>
      <c r="V96" s="46" t="s">
        <v>113</v>
      </c>
    </row>
    <row r="97" spans="20:22" x14ac:dyDescent="0.35">
      <c r="T97" s="34">
        <v>53</v>
      </c>
      <c r="U97" s="35">
        <v>0.9</v>
      </c>
      <c r="V97" s="46">
        <v>53</v>
      </c>
    </row>
    <row r="98" spans="20:22" x14ac:dyDescent="0.35">
      <c r="T98" s="34" t="s">
        <v>37</v>
      </c>
      <c r="U98" s="35">
        <v>0.8</v>
      </c>
      <c r="V98" s="46" t="s">
        <v>37</v>
      </c>
    </row>
    <row r="99" spans="20:22" x14ac:dyDescent="0.35">
      <c r="T99" s="34" t="s">
        <v>159</v>
      </c>
      <c r="U99" s="35">
        <v>0.8</v>
      </c>
      <c r="V99" s="46" t="s">
        <v>159</v>
      </c>
    </row>
    <row r="100" spans="20:22" x14ac:dyDescent="0.35">
      <c r="T100" s="34" t="s">
        <v>38</v>
      </c>
      <c r="U100" s="35">
        <v>0.9</v>
      </c>
      <c r="V100" s="46" t="s">
        <v>38</v>
      </c>
    </row>
    <row r="101" spans="20:22" x14ac:dyDescent="0.35">
      <c r="T101" s="34" t="s">
        <v>160</v>
      </c>
      <c r="U101" s="35">
        <v>0.9</v>
      </c>
      <c r="V101" s="46" t="s">
        <v>160</v>
      </c>
    </row>
    <row r="102" spans="20:22" x14ac:dyDescent="0.35">
      <c r="T102" s="34" t="s">
        <v>39</v>
      </c>
      <c r="U102" s="35">
        <v>1.3</v>
      </c>
      <c r="V102" s="46" t="s">
        <v>39</v>
      </c>
    </row>
    <row r="103" spans="20:22" x14ac:dyDescent="0.35">
      <c r="T103" s="34" t="s">
        <v>161</v>
      </c>
      <c r="U103" s="35">
        <v>1.3</v>
      </c>
      <c r="V103" s="46" t="s">
        <v>161</v>
      </c>
    </row>
    <row r="104" spans="20:22" x14ac:dyDescent="0.35">
      <c r="T104" s="34" t="s">
        <v>40</v>
      </c>
      <c r="U104" s="35">
        <v>1.5</v>
      </c>
      <c r="V104" s="46" t="s">
        <v>40</v>
      </c>
    </row>
    <row r="105" spans="20:22" x14ac:dyDescent="0.35">
      <c r="T105" s="34" t="s">
        <v>162</v>
      </c>
      <c r="U105" s="35">
        <v>1.5</v>
      </c>
      <c r="V105" s="46" t="s">
        <v>162</v>
      </c>
    </row>
    <row r="106" spans="20:22" x14ac:dyDescent="0.35">
      <c r="T106" s="34" t="s">
        <v>41</v>
      </c>
      <c r="U106" s="35">
        <v>1</v>
      </c>
      <c r="V106" s="46" t="s">
        <v>41</v>
      </c>
    </row>
    <row r="107" spans="20:22" x14ac:dyDescent="0.35">
      <c r="T107" s="34" t="s">
        <v>163</v>
      </c>
      <c r="U107" s="35">
        <v>1</v>
      </c>
      <c r="V107" s="46" t="s">
        <v>163</v>
      </c>
    </row>
    <row r="108" spans="20:22" x14ac:dyDescent="0.35">
      <c r="T108" s="34" t="s">
        <v>42</v>
      </c>
      <c r="U108" s="35">
        <v>1.2</v>
      </c>
      <c r="V108" s="46" t="s">
        <v>42</v>
      </c>
    </row>
    <row r="109" spans="20:22" x14ac:dyDescent="0.35">
      <c r="T109" s="34" t="s">
        <v>164</v>
      </c>
      <c r="U109" s="35">
        <v>1.2</v>
      </c>
      <c r="V109" s="46" t="s">
        <v>164</v>
      </c>
    </row>
    <row r="110" spans="20:22" x14ac:dyDescent="0.35">
      <c r="T110" s="34" t="s">
        <v>43</v>
      </c>
      <c r="U110" s="35">
        <v>1.2</v>
      </c>
      <c r="V110" s="46" t="s">
        <v>43</v>
      </c>
    </row>
    <row r="111" spans="20:22" x14ac:dyDescent="0.35">
      <c r="T111" s="34" t="s">
        <v>165</v>
      </c>
      <c r="U111" s="35">
        <v>1.2</v>
      </c>
      <c r="V111" s="46" t="s">
        <v>165</v>
      </c>
    </row>
    <row r="112" spans="20:22" x14ac:dyDescent="0.35">
      <c r="T112" s="34" t="s">
        <v>44</v>
      </c>
      <c r="U112" s="35">
        <v>1.1000000000000001</v>
      </c>
      <c r="V112" s="46" t="s">
        <v>44</v>
      </c>
    </row>
    <row r="113" spans="20:22" x14ac:dyDescent="0.35">
      <c r="T113" s="34" t="s">
        <v>166</v>
      </c>
      <c r="U113" s="35">
        <v>1.1000000000000001</v>
      </c>
      <c r="V113" s="46" t="s">
        <v>166</v>
      </c>
    </row>
    <row r="114" spans="20:22" x14ac:dyDescent="0.35">
      <c r="T114" s="34" t="s">
        <v>45</v>
      </c>
      <c r="U114" s="35">
        <v>1.3</v>
      </c>
      <c r="V114" s="46" t="s">
        <v>45</v>
      </c>
    </row>
    <row r="115" spans="20:22" x14ac:dyDescent="0.35">
      <c r="T115" s="34" t="s">
        <v>167</v>
      </c>
      <c r="U115" s="35">
        <v>1.3</v>
      </c>
      <c r="V115" s="46" t="s">
        <v>167</v>
      </c>
    </row>
    <row r="116" spans="20:22" x14ac:dyDescent="0.35">
      <c r="T116" s="34" t="s">
        <v>46</v>
      </c>
      <c r="U116" s="35">
        <v>1.2</v>
      </c>
      <c r="V116" s="46" t="s">
        <v>46</v>
      </c>
    </row>
    <row r="117" spans="20:22" x14ac:dyDescent="0.35">
      <c r="T117" s="34" t="s">
        <v>168</v>
      </c>
      <c r="U117" s="35">
        <v>1.2</v>
      </c>
      <c r="V117" s="46" t="s">
        <v>168</v>
      </c>
    </row>
    <row r="118" spans="20:22" x14ac:dyDescent="0.35">
      <c r="T118" s="34" t="s">
        <v>47</v>
      </c>
      <c r="U118" s="35">
        <v>1.4</v>
      </c>
      <c r="V118" s="46" t="s">
        <v>47</v>
      </c>
    </row>
    <row r="119" spans="20:22" x14ac:dyDescent="0.35">
      <c r="T119" s="34" t="s">
        <v>169</v>
      </c>
      <c r="U119" s="35">
        <v>1.4</v>
      </c>
      <c r="V119" s="46" t="s">
        <v>169</v>
      </c>
    </row>
    <row r="120" spans="20:22" x14ac:dyDescent="0.35">
      <c r="T120" s="34" t="s">
        <v>48</v>
      </c>
      <c r="U120" s="35">
        <v>1.1000000000000001</v>
      </c>
      <c r="V120" s="46" t="s">
        <v>48</v>
      </c>
    </row>
    <row r="121" spans="20:22" x14ac:dyDescent="0.35">
      <c r="T121" s="34" t="s">
        <v>170</v>
      </c>
      <c r="U121" s="35">
        <v>1.1000000000000001</v>
      </c>
      <c r="V121" s="46" t="s">
        <v>170</v>
      </c>
    </row>
    <row r="122" spans="20:22" x14ac:dyDescent="0.35">
      <c r="T122" s="34" t="s">
        <v>49</v>
      </c>
      <c r="U122" s="35">
        <v>1.3</v>
      </c>
      <c r="V122" s="46" t="s">
        <v>49</v>
      </c>
    </row>
    <row r="123" spans="20:22" x14ac:dyDescent="0.35">
      <c r="T123" s="34" t="s">
        <v>171</v>
      </c>
      <c r="U123" s="35">
        <v>1.3</v>
      </c>
      <c r="V123" s="46" t="s">
        <v>171</v>
      </c>
    </row>
    <row r="124" spans="20:22" x14ac:dyDescent="0.35">
      <c r="T124" s="34" t="s">
        <v>50</v>
      </c>
      <c r="U124" s="35">
        <v>1.3</v>
      </c>
      <c r="V124" s="46" t="s">
        <v>50</v>
      </c>
    </row>
    <row r="125" spans="20:22" x14ac:dyDescent="0.35">
      <c r="T125" s="34" t="s">
        <v>172</v>
      </c>
      <c r="U125" s="35">
        <v>1.3</v>
      </c>
      <c r="V125" s="46" t="s">
        <v>172</v>
      </c>
    </row>
    <row r="126" spans="20:22" x14ac:dyDescent="0.35">
      <c r="T126" s="34" t="s">
        <v>51</v>
      </c>
      <c r="U126" s="35">
        <v>1.2</v>
      </c>
      <c r="V126" s="46" t="s">
        <v>51</v>
      </c>
    </row>
    <row r="127" spans="20:22" x14ac:dyDescent="0.35">
      <c r="T127" s="34" t="s">
        <v>173</v>
      </c>
      <c r="U127" s="35">
        <v>1.2</v>
      </c>
      <c r="V127" s="46" t="s">
        <v>173</v>
      </c>
    </row>
    <row r="128" spans="20:22" x14ac:dyDescent="0.35">
      <c r="T128" s="34" t="s">
        <v>52</v>
      </c>
      <c r="U128" s="35">
        <v>1.4</v>
      </c>
      <c r="V128" s="46" t="s">
        <v>52</v>
      </c>
    </row>
    <row r="129" spans="20:22" x14ac:dyDescent="0.35">
      <c r="T129" s="34" t="s">
        <v>174</v>
      </c>
      <c r="U129" s="35">
        <v>1.4</v>
      </c>
      <c r="V129" s="46" t="s">
        <v>174</v>
      </c>
    </row>
    <row r="130" spans="20:22" x14ac:dyDescent="0.35">
      <c r="T130" s="34" t="s">
        <v>53</v>
      </c>
      <c r="U130" s="35">
        <v>1.4</v>
      </c>
      <c r="V130" s="46" t="s">
        <v>53</v>
      </c>
    </row>
    <row r="131" spans="20:22" x14ac:dyDescent="0.35">
      <c r="T131" s="34" t="s">
        <v>175</v>
      </c>
      <c r="U131" s="35">
        <v>1.4</v>
      </c>
      <c r="V131" s="46" t="s">
        <v>175</v>
      </c>
    </row>
    <row r="132" spans="20:22" x14ac:dyDescent="0.35">
      <c r="T132" s="34" t="s">
        <v>54</v>
      </c>
      <c r="U132" s="35">
        <v>1.3</v>
      </c>
      <c r="V132" s="46" t="s">
        <v>54</v>
      </c>
    </row>
    <row r="133" spans="20:22" x14ac:dyDescent="0.35">
      <c r="T133" s="34" t="s">
        <v>176</v>
      </c>
      <c r="U133" s="35">
        <v>1.3</v>
      </c>
      <c r="V133" s="46" t="s">
        <v>176</v>
      </c>
    </row>
    <row r="134" spans="20:22" x14ac:dyDescent="0.35">
      <c r="T134" s="34" t="s">
        <v>55</v>
      </c>
      <c r="U134" s="35">
        <v>1.5</v>
      </c>
      <c r="V134" s="46" t="s">
        <v>55</v>
      </c>
    </row>
    <row r="135" spans="20:22" x14ac:dyDescent="0.35">
      <c r="T135" s="34" t="s">
        <v>177</v>
      </c>
      <c r="U135" s="35">
        <v>1.5</v>
      </c>
      <c r="V135" s="46" t="s">
        <v>177</v>
      </c>
    </row>
    <row r="136" spans="20:22" x14ac:dyDescent="0.35">
      <c r="T136" s="34" t="s">
        <v>56</v>
      </c>
      <c r="U136" s="35">
        <v>1.5</v>
      </c>
      <c r="V136" s="46" t="s">
        <v>56</v>
      </c>
    </row>
    <row r="137" spans="20:22" x14ac:dyDescent="0.35">
      <c r="T137" s="34" t="s">
        <v>178</v>
      </c>
      <c r="U137" s="35">
        <v>1.5</v>
      </c>
      <c r="V137" s="46" t="s">
        <v>178</v>
      </c>
    </row>
    <row r="138" spans="20:22" x14ac:dyDescent="0.35">
      <c r="T138" s="34" t="s">
        <v>57</v>
      </c>
      <c r="U138" s="35">
        <v>1.3</v>
      </c>
      <c r="V138" s="46" t="s">
        <v>57</v>
      </c>
    </row>
    <row r="139" spans="20:22" x14ac:dyDescent="0.35">
      <c r="T139" s="34" t="s">
        <v>179</v>
      </c>
      <c r="U139" s="35">
        <v>1.3</v>
      </c>
      <c r="V139" s="46" t="s">
        <v>179</v>
      </c>
    </row>
    <row r="140" spans="20:22" x14ac:dyDescent="0.35">
      <c r="T140" s="34" t="s">
        <v>58</v>
      </c>
      <c r="U140" s="35">
        <v>1.5</v>
      </c>
      <c r="V140" s="46" t="s">
        <v>58</v>
      </c>
    </row>
    <row r="141" spans="20:22" x14ac:dyDescent="0.35">
      <c r="T141" s="34" t="s">
        <v>180</v>
      </c>
      <c r="U141" s="35">
        <v>1.5</v>
      </c>
      <c r="V141" s="46" t="s">
        <v>180</v>
      </c>
    </row>
    <row r="142" spans="20:22" x14ac:dyDescent="0.35">
      <c r="T142" s="34" t="s">
        <v>59</v>
      </c>
      <c r="U142" s="35">
        <v>1.4</v>
      </c>
      <c r="V142" s="46" t="s">
        <v>59</v>
      </c>
    </row>
    <row r="143" spans="20:22" x14ac:dyDescent="0.35">
      <c r="T143" s="34" t="s">
        <v>181</v>
      </c>
      <c r="U143" s="35">
        <v>1.4</v>
      </c>
      <c r="V143" s="46" t="s">
        <v>181</v>
      </c>
    </row>
    <row r="144" spans="20:22" x14ac:dyDescent="0.35">
      <c r="T144" s="34" t="s">
        <v>182</v>
      </c>
      <c r="U144" s="35">
        <v>1.4</v>
      </c>
      <c r="V144" s="46" t="s">
        <v>182</v>
      </c>
    </row>
    <row r="145" spans="20:22" x14ac:dyDescent="0.35">
      <c r="T145" s="34" t="s">
        <v>183</v>
      </c>
      <c r="U145" s="35">
        <v>1.4</v>
      </c>
      <c r="V145" s="46" t="s">
        <v>183</v>
      </c>
    </row>
    <row r="146" spans="20:22" x14ac:dyDescent="0.35">
      <c r="T146" s="34" t="s">
        <v>60</v>
      </c>
      <c r="U146" s="35">
        <v>1.6</v>
      </c>
      <c r="V146" s="46" t="s">
        <v>60</v>
      </c>
    </row>
    <row r="147" spans="20:22" x14ac:dyDescent="0.35">
      <c r="T147" s="34" t="s">
        <v>184</v>
      </c>
      <c r="U147" s="35">
        <v>1.6</v>
      </c>
      <c r="V147" s="46" t="s">
        <v>184</v>
      </c>
    </row>
    <row r="148" spans="20:22" x14ac:dyDescent="0.35">
      <c r="T148" s="34" t="s">
        <v>185</v>
      </c>
      <c r="U148" s="35">
        <v>1.6</v>
      </c>
      <c r="V148" s="46" t="s">
        <v>185</v>
      </c>
    </row>
    <row r="149" spans="20:22" x14ac:dyDescent="0.35">
      <c r="T149" s="34" t="s">
        <v>186</v>
      </c>
      <c r="U149" s="35">
        <v>1.6</v>
      </c>
      <c r="V149" s="46" t="s">
        <v>186</v>
      </c>
    </row>
    <row r="150" spans="20:22" x14ac:dyDescent="0.35">
      <c r="T150" s="34" t="s">
        <v>61</v>
      </c>
      <c r="U150" s="35">
        <v>1.6</v>
      </c>
      <c r="V150" s="46" t="s">
        <v>61</v>
      </c>
    </row>
    <row r="151" spans="20:22" x14ac:dyDescent="0.35">
      <c r="T151" s="34" t="s">
        <v>187</v>
      </c>
      <c r="U151" s="35">
        <v>1.6</v>
      </c>
      <c r="V151" s="46" t="s">
        <v>187</v>
      </c>
    </row>
    <row r="152" spans="20:22" x14ac:dyDescent="0.35">
      <c r="T152" s="34" t="s">
        <v>62</v>
      </c>
      <c r="U152" s="35">
        <v>1.4</v>
      </c>
      <c r="V152" s="46" t="s">
        <v>62</v>
      </c>
    </row>
    <row r="153" spans="20:22" x14ac:dyDescent="0.35">
      <c r="T153" s="34" t="s">
        <v>188</v>
      </c>
      <c r="U153" s="35">
        <v>1.4</v>
      </c>
      <c r="V153" s="46" t="s">
        <v>188</v>
      </c>
    </row>
    <row r="154" spans="20:22" x14ac:dyDescent="0.35">
      <c r="T154" s="34" t="s">
        <v>63</v>
      </c>
      <c r="U154" s="35">
        <v>1.6</v>
      </c>
      <c r="V154" s="46" t="s">
        <v>63</v>
      </c>
    </row>
    <row r="155" spans="20:22" x14ac:dyDescent="0.35">
      <c r="T155" s="34" t="s">
        <v>189</v>
      </c>
      <c r="U155" s="35">
        <v>1.6</v>
      </c>
      <c r="V155" s="46" t="s">
        <v>189</v>
      </c>
    </row>
    <row r="156" spans="20:22" x14ac:dyDescent="0.35">
      <c r="T156" s="34" t="s">
        <v>64</v>
      </c>
      <c r="U156" s="35">
        <v>1.5</v>
      </c>
      <c r="V156" s="46" t="s">
        <v>64</v>
      </c>
    </row>
    <row r="157" spans="20:22" x14ac:dyDescent="0.35">
      <c r="T157" s="34" t="s">
        <v>190</v>
      </c>
      <c r="U157" s="35">
        <v>1.5</v>
      </c>
      <c r="V157" s="46" t="s">
        <v>190</v>
      </c>
    </row>
    <row r="158" spans="20:22" x14ac:dyDescent="0.35">
      <c r="T158" s="34" t="s">
        <v>65</v>
      </c>
      <c r="U158" s="35">
        <v>1.7</v>
      </c>
      <c r="V158" s="46" t="s">
        <v>65</v>
      </c>
    </row>
    <row r="159" spans="20:22" x14ac:dyDescent="0.35">
      <c r="T159" s="34" t="s">
        <v>191</v>
      </c>
      <c r="U159" s="35">
        <v>1.7</v>
      </c>
      <c r="V159" s="46" t="s">
        <v>191</v>
      </c>
    </row>
    <row r="160" spans="20:22" x14ac:dyDescent="0.35">
      <c r="T160" s="34" t="s">
        <v>192</v>
      </c>
      <c r="U160" s="35">
        <v>1.7</v>
      </c>
      <c r="V160" s="46" t="s">
        <v>192</v>
      </c>
    </row>
    <row r="161" spans="20:22" x14ac:dyDescent="0.35">
      <c r="T161" s="34" t="s">
        <v>193</v>
      </c>
      <c r="U161" s="35">
        <v>1.7</v>
      </c>
      <c r="V161" s="46" t="s">
        <v>193</v>
      </c>
    </row>
    <row r="162" spans="20:22" x14ac:dyDescent="0.35">
      <c r="T162" s="34" t="s">
        <v>66</v>
      </c>
      <c r="U162" s="35">
        <v>1.7</v>
      </c>
      <c r="V162" s="46" t="s">
        <v>66</v>
      </c>
    </row>
    <row r="163" spans="20:22" x14ac:dyDescent="0.35">
      <c r="T163" s="34" t="s">
        <v>193</v>
      </c>
      <c r="U163" s="35">
        <v>1.7</v>
      </c>
      <c r="V163" s="46" t="s">
        <v>193</v>
      </c>
    </row>
    <row r="164" spans="20:22" x14ac:dyDescent="0.35">
      <c r="T164" s="34" t="s">
        <v>67</v>
      </c>
      <c r="U164" s="35">
        <v>1.6</v>
      </c>
      <c r="V164" s="46" t="s">
        <v>67</v>
      </c>
    </row>
    <row r="165" spans="20:22" x14ac:dyDescent="0.35">
      <c r="T165" s="34" t="s">
        <v>194</v>
      </c>
      <c r="U165" s="35">
        <v>1.6</v>
      </c>
      <c r="V165" s="46" t="s">
        <v>194</v>
      </c>
    </row>
    <row r="166" spans="20:22" x14ac:dyDescent="0.35">
      <c r="T166" s="34" t="s">
        <v>68</v>
      </c>
      <c r="U166" s="35">
        <v>1.8</v>
      </c>
      <c r="V166" s="46" t="s">
        <v>68</v>
      </c>
    </row>
    <row r="167" spans="20:22" x14ac:dyDescent="0.35">
      <c r="T167" s="34" t="s">
        <v>195</v>
      </c>
      <c r="U167" s="35">
        <v>1.8</v>
      </c>
      <c r="V167" s="46" t="s">
        <v>195</v>
      </c>
    </row>
    <row r="168" spans="20:22" x14ac:dyDescent="0.35">
      <c r="T168" s="34" t="s">
        <v>69</v>
      </c>
      <c r="U168" s="35">
        <v>1.8</v>
      </c>
      <c r="V168" s="46" t="s">
        <v>69</v>
      </c>
    </row>
    <row r="169" spans="20:22" x14ac:dyDescent="0.35">
      <c r="T169" s="34" t="s">
        <v>196</v>
      </c>
      <c r="U169" s="35">
        <v>1.8</v>
      </c>
      <c r="V169" s="46" t="s">
        <v>196</v>
      </c>
    </row>
    <row r="170" spans="20:22" x14ac:dyDescent="0.35">
      <c r="T170" s="34" t="s">
        <v>70</v>
      </c>
      <c r="U170" s="35">
        <v>1.8</v>
      </c>
      <c r="V170" s="46" t="s">
        <v>70</v>
      </c>
    </row>
    <row r="171" spans="20:22" x14ac:dyDescent="0.35">
      <c r="T171" s="34" t="s">
        <v>197</v>
      </c>
      <c r="U171" s="35">
        <v>1.8</v>
      </c>
      <c r="V171" s="46" t="s">
        <v>197</v>
      </c>
    </row>
    <row r="172" spans="20:22" x14ac:dyDescent="0.35">
      <c r="T172" s="34" t="s">
        <v>71</v>
      </c>
      <c r="U172" s="35">
        <v>1.6</v>
      </c>
      <c r="V172" s="46" t="s">
        <v>71</v>
      </c>
    </row>
    <row r="173" spans="20:22" x14ac:dyDescent="0.35">
      <c r="T173" s="34" t="s">
        <v>198</v>
      </c>
      <c r="U173" s="35">
        <v>1.6</v>
      </c>
      <c r="V173" s="46" t="s">
        <v>198</v>
      </c>
    </row>
    <row r="174" spans="20:22" x14ac:dyDescent="0.35">
      <c r="T174" s="34" t="s">
        <v>72</v>
      </c>
      <c r="U174" s="35">
        <v>1.8</v>
      </c>
      <c r="V174" s="46" t="s">
        <v>72</v>
      </c>
    </row>
    <row r="175" spans="20:22" x14ac:dyDescent="0.35">
      <c r="T175" s="34" t="s">
        <v>199</v>
      </c>
      <c r="U175" s="35">
        <v>1.8</v>
      </c>
      <c r="V175" s="46" t="s">
        <v>199</v>
      </c>
    </row>
    <row r="176" spans="20:22" x14ac:dyDescent="0.35">
      <c r="T176" s="34" t="s">
        <v>73</v>
      </c>
      <c r="U176" s="35">
        <v>1.5</v>
      </c>
      <c r="V176" s="46" t="s">
        <v>73</v>
      </c>
    </row>
    <row r="177" spans="20:22" x14ac:dyDescent="0.35">
      <c r="T177" s="34" t="s">
        <v>200</v>
      </c>
      <c r="U177" s="35">
        <v>1.5</v>
      </c>
      <c r="V177" s="46" t="s">
        <v>200</v>
      </c>
    </row>
    <row r="178" spans="20:22" x14ac:dyDescent="0.35">
      <c r="T178" s="34" t="s">
        <v>74</v>
      </c>
      <c r="U178" s="35">
        <v>1.7</v>
      </c>
      <c r="V178" s="46" t="s">
        <v>74</v>
      </c>
    </row>
    <row r="179" spans="20:22" x14ac:dyDescent="0.35">
      <c r="T179" s="34" t="s">
        <v>201</v>
      </c>
      <c r="U179" s="35">
        <v>1.7</v>
      </c>
      <c r="V179" s="46" t="s">
        <v>201</v>
      </c>
    </row>
    <row r="180" spans="20:22" x14ac:dyDescent="0.35">
      <c r="T180" s="34" t="s">
        <v>75</v>
      </c>
      <c r="U180" s="35">
        <v>1.7</v>
      </c>
      <c r="V180" s="46" t="s">
        <v>75</v>
      </c>
    </row>
    <row r="181" spans="20:22" x14ac:dyDescent="0.35">
      <c r="T181" s="34" t="s">
        <v>202</v>
      </c>
      <c r="U181" s="35">
        <v>1.7</v>
      </c>
      <c r="V181" s="46" t="s">
        <v>202</v>
      </c>
    </row>
    <row r="182" spans="20:22" x14ac:dyDescent="0.35">
      <c r="T182" s="34" t="s">
        <v>76</v>
      </c>
      <c r="U182" s="35">
        <v>1.9</v>
      </c>
      <c r="V182" s="46" t="s">
        <v>76</v>
      </c>
    </row>
    <row r="183" spans="20:22" x14ac:dyDescent="0.35">
      <c r="T183" s="34" t="s">
        <v>203</v>
      </c>
      <c r="U183" s="35">
        <v>1.9</v>
      </c>
      <c r="V183" s="46" t="s">
        <v>203</v>
      </c>
    </row>
    <row r="184" spans="20:22" x14ac:dyDescent="0.35">
      <c r="T184" s="34" t="s">
        <v>77</v>
      </c>
      <c r="U184" s="35">
        <v>1.9</v>
      </c>
      <c r="V184" s="46" t="s">
        <v>77</v>
      </c>
    </row>
    <row r="185" spans="20:22" x14ac:dyDescent="0.35">
      <c r="T185" s="34" t="s">
        <v>204</v>
      </c>
      <c r="U185" s="35">
        <v>1.9</v>
      </c>
      <c r="V185" s="46" t="s">
        <v>204</v>
      </c>
    </row>
    <row r="186" spans="20:22" x14ac:dyDescent="0.35">
      <c r="T186" s="34" t="s">
        <v>78</v>
      </c>
      <c r="U186" s="35">
        <v>2</v>
      </c>
      <c r="V186" s="46" t="s">
        <v>78</v>
      </c>
    </row>
    <row r="187" spans="20:22" x14ac:dyDescent="0.35">
      <c r="T187" s="34" t="s">
        <v>205</v>
      </c>
      <c r="U187" s="35">
        <v>2</v>
      </c>
      <c r="V187" s="46" t="s">
        <v>205</v>
      </c>
    </row>
    <row r="188" spans="20:22" x14ac:dyDescent="0.35">
      <c r="T188" s="34" t="s">
        <v>79</v>
      </c>
      <c r="U188" s="35">
        <v>1.6</v>
      </c>
      <c r="V188" s="46" t="s">
        <v>79</v>
      </c>
    </row>
    <row r="189" spans="20:22" x14ac:dyDescent="0.35">
      <c r="T189" s="34" t="s">
        <v>206</v>
      </c>
      <c r="U189" s="35">
        <v>1.6</v>
      </c>
      <c r="V189" s="46" t="s">
        <v>206</v>
      </c>
    </row>
    <row r="190" spans="20:22" x14ac:dyDescent="0.35">
      <c r="T190" s="34" t="s">
        <v>80</v>
      </c>
      <c r="U190" s="35">
        <v>1.9</v>
      </c>
      <c r="V190" s="46" t="s">
        <v>80</v>
      </c>
    </row>
    <row r="191" spans="20:22" x14ac:dyDescent="0.35">
      <c r="T191" s="34" t="s">
        <v>207</v>
      </c>
      <c r="U191" s="35">
        <v>1.9</v>
      </c>
      <c r="V191" s="46" t="s">
        <v>207</v>
      </c>
    </row>
    <row r="192" spans="20:22" x14ac:dyDescent="0.35">
      <c r="T192" s="34" t="s">
        <v>81</v>
      </c>
      <c r="U192" s="35">
        <v>1.9</v>
      </c>
      <c r="V192" s="46" t="s">
        <v>81</v>
      </c>
    </row>
    <row r="193" spans="20:22" x14ac:dyDescent="0.35">
      <c r="T193" s="34" t="s">
        <v>208</v>
      </c>
      <c r="U193" s="35">
        <v>1.9</v>
      </c>
      <c r="V193" s="46" t="s">
        <v>208</v>
      </c>
    </row>
    <row r="194" spans="20:22" x14ac:dyDescent="0.35">
      <c r="T194" s="34" t="s">
        <v>82</v>
      </c>
      <c r="U194" s="35">
        <v>1.7</v>
      </c>
      <c r="V194" s="46" t="s">
        <v>82</v>
      </c>
    </row>
    <row r="195" spans="20:22" x14ac:dyDescent="0.35">
      <c r="T195" s="34" t="s">
        <v>209</v>
      </c>
      <c r="U195" s="35">
        <v>1.7</v>
      </c>
      <c r="V195" s="46" t="s">
        <v>209</v>
      </c>
    </row>
    <row r="196" spans="20:22" x14ac:dyDescent="0.35">
      <c r="T196" s="34" t="s">
        <v>83</v>
      </c>
      <c r="U196" s="35">
        <v>2</v>
      </c>
      <c r="V196" s="46" t="s">
        <v>83</v>
      </c>
    </row>
    <row r="197" spans="20:22" x14ac:dyDescent="0.35">
      <c r="T197" s="34" t="s">
        <v>210</v>
      </c>
      <c r="U197" s="35">
        <v>2</v>
      </c>
      <c r="V197" s="46" t="s">
        <v>210</v>
      </c>
    </row>
    <row r="198" spans="20:22" x14ac:dyDescent="0.35">
      <c r="T198" s="34" t="s">
        <v>84</v>
      </c>
      <c r="U198" s="35">
        <v>1.9</v>
      </c>
      <c r="V198" s="46" t="s">
        <v>84</v>
      </c>
    </row>
    <row r="199" spans="20:22" x14ac:dyDescent="0.35">
      <c r="T199" s="34" t="s">
        <v>211</v>
      </c>
      <c r="U199" s="35">
        <v>1.9</v>
      </c>
      <c r="V199" s="46" t="s">
        <v>211</v>
      </c>
    </row>
    <row r="200" spans="20:22" x14ac:dyDescent="0.35">
      <c r="T200" s="34" t="s">
        <v>85</v>
      </c>
      <c r="U200" s="35">
        <v>2.2000000000000002</v>
      </c>
      <c r="V200" s="46" t="s">
        <v>85</v>
      </c>
    </row>
    <row r="201" spans="20:22" x14ac:dyDescent="0.35">
      <c r="T201" s="34" t="s">
        <v>212</v>
      </c>
      <c r="U201" s="35">
        <v>2.2000000000000002</v>
      </c>
      <c r="V201" s="46" t="s">
        <v>212</v>
      </c>
    </row>
    <row r="202" spans="20:22" x14ac:dyDescent="0.35">
      <c r="T202" s="34" t="s">
        <v>86</v>
      </c>
      <c r="U202" s="35">
        <v>1.8</v>
      </c>
      <c r="V202" s="46" t="s">
        <v>86</v>
      </c>
    </row>
    <row r="203" spans="20:22" x14ac:dyDescent="0.35">
      <c r="T203" s="34" t="s">
        <v>213</v>
      </c>
      <c r="U203" s="35">
        <v>1.8</v>
      </c>
      <c r="V203" s="46" t="s">
        <v>213</v>
      </c>
    </row>
    <row r="204" spans="20:22" x14ac:dyDescent="0.35">
      <c r="T204" s="34" t="s">
        <v>87</v>
      </c>
      <c r="U204" s="35">
        <v>2.1</v>
      </c>
      <c r="V204" s="46" t="s">
        <v>87</v>
      </c>
    </row>
    <row r="205" spans="20:22" x14ac:dyDescent="0.35">
      <c r="T205" s="34" t="s">
        <v>214</v>
      </c>
      <c r="U205" s="35">
        <v>2.1</v>
      </c>
      <c r="V205" s="46" t="s">
        <v>214</v>
      </c>
    </row>
    <row r="206" spans="20:22" x14ac:dyDescent="0.35">
      <c r="T206" s="34" t="s">
        <v>88</v>
      </c>
      <c r="U206" s="35">
        <v>2.1</v>
      </c>
      <c r="V206" s="46" t="s">
        <v>88</v>
      </c>
    </row>
    <row r="207" spans="20:22" x14ac:dyDescent="0.35">
      <c r="T207" s="34" t="s">
        <v>215</v>
      </c>
      <c r="U207" s="35">
        <v>2.1</v>
      </c>
      <c r="V207" s="46" t="s">
        <v>215</v>
      </c>
    </row>
    <row r="208" spans="20:22" x14ac:dyDescent="0.35">
      <c r="T208" s="34" t="s">
        <v>89</v>
      </c>
      <c r="U208" s="35">
        <v>2.2000000000000002</v>
      </c>
      <c r="V208" s="46" t="s">
        <v>89</v>
      </c>
    </row>
    <row r="209" spans="20:22" x14ac:dyDescent="0.35">
      <c r="T209" s="34" t="s">
        <v>216</v>
      </c>
      <c r="U209" s="35">
        <v>2.2000000000000002</v>
      </c>
      <c r="V209" s="46" t="s">
        <v>216</v>
      </c>
    </row>
    <row r="210" spans="20:22" x14ac:dyDescent="0.35">
      <c r="T210" s="34" t="s">
        <v>90</v>
      </c>
      <c r="U210" s="35">
        <v>2.5</v>
      </c>
      <c r="V210" s="46" t="s">
        <v>90</v>
      </c>
    </row>
    <row r="211" spans="20:22" x14ac:dyDescent="0.35">
      <c r="T211" s="34" t="s">
        <v>217</v>
      </c>
      <c r="U211" s="35">
        <v>2.5</v>
      </c>
      <c r="V211" s="46" t="s">
        <v>217</v>
      </c>
    </row>
    <row r="212" spans="20:22" x14ac:dyDescent="0.35">
      <c r="T212" s="34" t="s">
        <v>91</v>
      </c>
      <c r="U212" s="35">
        <v>1.9</v>
      </c>
      <c r="V212" s="46" t="s">
        <v>91</v>
      </c>
    </row>
    <row r="213" spans="20:22" x14ac:dyDescent="0.35">
      <c r="T213" s="34" t="s">
        <v>218</v>
      </c>
      <c r="U213" s="35">
        <v>1.9</v>
      </c>
      <c r="V213" s="46" t="s">
        <v>218</v>
      </c>
    </row>
    <row r="214" spans="20:22" x14ac:dyDescent="0.35">
      <c r="T214" s="34" t="s">
        <v>92</v>
      </c>
      <c r="U214" s="35">
        <v>2</v>
      </c>
      <c r="V214" s="46" t="s">
        <v>92</v>
      </c>
    </row>
    <row r="215" spans="20:22" x14ac:dyDescent="0.35">
      <c r="T215" s="34" t="s">
        <v>219</v>
      </c>
      <c r="U215" s="35">
        <v>2</v>
      </c>
      <c r="V215" s="46" t="s">
        <v>219</v>
      </c>
    </row>
    <row r="216" spans="20:22" x14ac:dyDescent="0.35">
      <c r="T216" s="34" t="s">
        <v>93</v>
      </c>
      <c r="U216" s="35">
        <v>2</v>
      </c>
      <c r="V216" s="46" t="s">
        <v>93</v>
      </c>
    </row>
    <row r="217" spans="20:22" x14ac:dyDescent="0.35">
      <c r="T217" s="34" t="s">
        <v>220</v>
      </c>
      <c r="U217" s="35">
        <v>2</v>
      </c>
      <c r="V217" s="46" t="s">
        <v>220</v>
      </c>
    </row>
    <row r="218" spans="20:22" x14ac:dyDescent="0.35">
      <c r="T218" s="34" t="s">
        <v>94</v>
      </c>
      <c r="U218" s="35">
        <v>2.2999999999999998</v>
      </c>
      <c r="V218" s="46" t="s">
        <v>94</v>
      </c>
    </row>
    <row r="219" spans="20:22" x14ac:dyDescent="0.35">
      <c r="T219" s="34" t="s">
        <v>221</v>
      </c>
      <c r="U219" s="35">
        <v>2.2999999999999998</v>
      </c>
      <c r="V219" s="46" t="s">
        <v>221</v>
      </c>
    </row>
    <row r="220" spans="20:22" x14ac:dyDescent="0.35">
      <c r="T220" s="34" t="s">
        <v>95</v>
      </c>
      <c r="U220" s="35">
        <v>2.1</v>
      </c>
      <c r="V220" s="46" t="s">
        <v>95</v>
      </c>
    </row>
    <row r="221" spans="20:22" x14ac:dyDescent="0.35">
      <c r="T221" s="34" t="s">
        <v>222</v>
      </c>
      <c r="U221" s="35">
        <v>2.1</v>
      </c>
      <c r="V221" s="46" t="s">
        <v>222</v>
      </c>
    </row>
    <row r="222" spans="20:22" x14ac:dyDescent="0.35">
      <c r="T222" s="34" t="s">
        <v>96</v>
      </c>
      <c r="U222" s="35">
        <v>2.4</v>
      </c>
      <c r="V222" s="46" t="s">
        <v>96</v>
      </c>
    </row>
    <row r="223" spans="20:22" x14ac:dyDescent="0.35">
      <c r="T223" s="34" t="s">
        <v>223</v>
      </c>
      <c r="U223" s="35">
        <v>2.4</v>
      </c>
      <c r="V223" s="46" t="s">
        <v>223</v>
      </c>
    </row>
    <row r="224" spans="20:22" x14ac:dyDescent="0.35">
      <c r="T224" s="34" t="s">
        <v>97</v>
      </c>
      <c r="U224" s="35">
        <v>2.2999999999999998</v>
      </c>
      <c r="V224" s="46" t="s">
        <v>97</v>
      </c>
    </row>
    <row r="225" spans="20:22" x14ac:dyDescent="0.35">
      <c r="T225" s="34" t="s">
        <v>224</v>
      </c>
      <c r="U225" s="35">
        <v>2.2999999999999998</v>
      </c>
      <c r="V225" s="46" t="s">
        <v>224</v>
      </c>
    </row>
    <row r="226" spans="20:22" x14ac:dyDescent="0.35">
      <c r="T226" s="34" t="s">
        <v>98</v>
      </c>
      <c r="U226" s="35">
        <v>2.7</v>
      </c>
      <c r="V226" s="46" t="s">
        <v>98</v>
      </c>
    </row>
    <row r="227" spans="20:22" x14ac:dyDescent="0.35">
      <c r="T227" s="34" t="s">
        <v>225</v>
      </c>
      <c r="U227" s="35">
        <v>2.7</v>
      </c>
      <c r="V227" s="46" t="s">
        <v>225</v>
      </c>
    </row>
    <row r="228" spans="20:22" x14ac:dyDescent="0.35">
      <c r="T228" s="34" t="s">
        <v>99</v>
      </c>
      <c r="U228" s="35">
        <v>2.4</v>
      </c>
      <c r="V228" s="46" t="s">
        <v>99</v>
      </c>
    </row>
    <row r="229" spans="20:22" x14ac:dyDescent="0.35">
      <c r="T229" s="34" t="s">
        <v>226</v>
      </c>
      <c r="U229" s="35">
        <v>2.4</v>
      </c>
      <c r="V229" s="46" t="s">
        <v>226</v>
      </c>
    </row>
    <row r="230" spans="20:22" x14ac:dyDescent="0.35">
      <c r="T230" s="34" t="s">
        <v>100</v>
      </c>
      <c r="U230" s="35">
        <v>2.8</v>
      </c>
      <c r="V230" s="46" t="s">
        <v>100</v>
      </c>
    </row>
    <row r="231" spans="20:22" x14ac:dyDescent="0.35">
      <c r="T231" s="37" t="s">
        <v>227</v>
      </c>
      <c r="U231" s="38">
        <v>2.8</v>
      </c>
      <c r="V231" s="78" t="s">
        <v>227</v>
      </c>
    </row>
  </sheetData>
  <sheetProtection algorithmName="SHA-512" hashValue="1XYMH9Lb6rpeLx9bmgYmY2umzFQp5es+MkYNMYdCaJUi7vqEtDVzlp7o0v30zEXtqOGE1rm6ROlJKqu0s6AP9g==" saltValue="YprSWysqrCrv9/pbS4wmLg==" spinCount="100000" sheet="1" selectLockedCells="1"/>
  <mergeCells count="67">
    <mergeCell ref="B38:Q38"/>
    <mergeCell ref="B39:Q39"/>
    <mergeCell ref="D34:F34"/>
    <mergeCell ref="M34:O34"/>
    <mergeCell ref="D35:F35"/>
    <mergeCell ref="M35:O35"/>
    <mergeCell ref="B37:Q37"/>
    <mergeCell ref="D31:F31"/>
    <mergeCell ref="M31:O31"/>
    <mergeCell ref="D32:F32"/>
    <mergeCell ref="M32:O32"/>
    <mergeCell ref="D33:F33"/>
    <mergeCell ref="M33:O33"/>
    <mergeCell ref="D28:F28"/>
    <mergeCell ref="M28:O28"/>
    <mergeCell ref="D29:F29"/>
    <mergeCell ref="M29:O29"/>
    <mergeCell ref="D30:F30"/>
    <mergeCell ref="M30:O30"/>
    <mergeCell ref="P24:Q24"/>
    <mergeCell ref="D25:F25"/>
    <mergeCell ref="M25:O25"/>
    <mergeCell ref="D26:F26"/>
    <mergeCell ref="M26:O26"/>
    <mergeCell ref="D27:F27"/>
    <mergeCell ref="M27:O27"/>
    <mergeCell ref="D20:F20"/>
    <mergeCell ref="M20:O20"/>
    <mergeCell ref="D21:F21"/>
    <mergeCell ref="M21:O21"/>
    <mergeCell ref="D24:F24"/>
    <mergeCell ref="G24:H24"/>
    <mergeCell ref="M24:O24"/>
    <mergeCell ref="D17:F17"/>
    <mergeCell ref="M17:O17"/>
    <mergeCell ref="D18:F18"/>
    <mergeCell ref="M18:O18"/>
    <mergeCell ref="D19:F19"/>
    <mergeCell ref="M19:O19"/>
    <mergeCell ref="D14:F14"/>
    <mergeCell ref="M14:O14"/>
    <mergeCell ref="D15:F15"/>
    <mergeCell ref="M15:O15"/>
    <mergeCell ref="D16:F16"/>
    <mergeCell ref="M16:O16"/>
    <mergeCell ref="M10:O10"/>
    <mergeCell ref="P10:Q10"/>
    <mergeCell ref="D11:F11"/>
    <mergeCell ref="M11:O11"/>
    <mergeCell ref="D12:F12"/>
    <mergeCell ref="M12:O12"/>
    <mergeCell ref="B40:Q40"/>
    <mergeCell ref="A2:H2"/>
    <mergeCell ref="J2:Q2"/>
    <mergeCell ref="A3:H3"/>
    <mergeCell ref="A4:H4"/>
    <mergeCell ref="J4:K4"/>
    <mergeCell ref="L4:M4"/>
    <mergeCell ref="N4:O4"/>
    <mergeCell ref="D13:F13"/>
    <mergeCell ref="M13:O13"/>
    <mergeCell ref="J5:K6"/>
    <mergeCell ref="L5:M6"/>
    <mergeCell ref="N5:O5"/>
    <mergeCell ref="N6:O6"/>
    <mergeCell ref="D10:F10"/>
    <mergeCell ref="G10:H10"/>
  </mergeCells>
  <conditionalFormatting sqref="D11:F11">
    <cfRule type="cellIs" dxfId="799" priority="1" operator="notEqual">
      <formula>B11</formula>
    </cfRule>
  </conditionalFormatting>
  <conditionalFormatting sqref="D12:F12">
    <cfRule type="cellIs" dxfId="798" priority="2" operator="notEqual">
      <formula>B12</formula>
    </cfRule>
  </conditionalFormatting>
  <conditionalFormatting sqref="D13:F13">
    <cfRule type="cellIs" dxfId="797" priority="3" operator="notEqual">
      <formula>B13</formula>
    </cfRule>
  </conditionalFormatting>
  <conditionalFormatting sqref="D14:F14">
    <cfRule type="cellIs" dxfId="796" priority="4" operator="notEqual">
      <formula>B14</formula>
    </cfRule>
  </conditionalFormatting>
  <conditionalFormatting sqref="D15:F15">
    <cfRule type="cellIs" dxfId="795" priority="5" operator="notEqual">
      <formula>B15</formula>
    </cfRule>
  </conditionalFormatting>
  <conditionalFormatting sqref="D16:F16">
    <cfRule type="cellIs" dxfId="794" priority="6" operator="notEqual">
      <formula>B16</formula>
    </cfRule>
  </conditionalFormatting>
  <conditionalFormatting sqref="D17:F17">
    <cfRule type="cellIs" dxfId="793" priority="7" operator="notEqual">
      <formula>B17</formula>
    </cfRule>
  </conditionalFormatting>
  <conditionalFormatting sqref="D18:F18">
    <cfRule type="cellIs" dxfId="792" priority="8" operator="notEqual">
      <formula>B18</formula>
    </cfRule>
  </conditionalFormatting>
  <conditionalFormatting sqref="D19:F19">
    <cfRule type="cellIs" dxfId="791" priority="9" operator="notEqual">
      <formula>B19</formula>
    </cfRule>
  </conditionalFormatting>
  <conditionalFormatting sqref="D20:F20">
    <cfRule type="cellIs" dxfId="790" priority="10" operator="notEqual">
      <formula>B20</formula>
    </cfRule>
  </conditionalFormatting>
  <conditionalFormatting sqref="D25:F25">
    <cfRule type="cellIs" dxfId="789" priority="11" operator="notEqual">
      <formula>B25</formula>
    </cfRule>
  </conditionalFormatting>
  <conditionalFormatting sqref="D26:F26">
    <cfRule type="cellIs" dxfId="788" priority="12" operator="notEqual">
      <formula>B26</formula>
    </cfRule>
  </conditionalFormatting>
  <conditionalFormatting sqref="D27:F27">
    <cfRule type="cellIs" dxfId="787" priority="13" operator="notEqual">
      <formula>B27</formula>
    </cfRule>
  </conditionalFormatting>
  <conditionalFormatting sqref="D28:F28">
    <cfRule type="cellIs" dxfId="786" priority="14" operator="notEqual">
      <formula>B28</formula>
    </cfRule>
  </conditionalFormatting>
  <conditionalFormatting sqref="D29:F29">
    <cfRule type="cellIs" dxfId="785" priority="15" operator="notEqual">
      <formula>B29</formula>
    </cfRule>
  </conditionalFormatting>
  <conditionalFormatting sqref="D30:F30">
    <cfRule type="cellIs" dxfId="784" priority="16" operator="notEqual">
      <formula>B30</formula>
    </cfRule>
  </conditionalFormatting>
  <conditionalFormatting sqref="D31:F31">
    <cfRule type="cellIs" dxfId="783" priority="17" operator="notEqual">
      <formula>B31</formula>
    </cfRule>
  </conditionalFormatting>
  <conditionalFormatting sqref="D32:F32">
    <cfRule type="cellIs" dxfId="782" priority="18" operator="notEqual">
      <formula>B32</formula>
    </cfRule>
  </conditionalFormatting>
  <conditionalFormatting sqref="D33:F33">
    <cfRule type="cellIs" dxfId="781" priority="19" operator="notEqual">
      <formula>B33</formula>
    </cfRule>
  </conditionalFormatting>
  <conditionalFormatting sqref="D34:F34">
    <cfRule type="cellIs" dxfId="780" priority="20" operator="notEqual">
      <formula>B34</formula>
    </cfRule>
  </conditionalFormatting>
  <conditionalFormatting sqref="M11:O11">
    <cfRule type="cellIs" dxfId="779" priority="21" operator="notEqual">
      <formula>K11</formula>
    </cfRule>
  </conditionalFormatting>
  <conditionalFormatting sqref="M12:O12">
    <cfRule type="cellIs" dxfId="778" priority="22" operator="notEqual">
      <formula>K12</formula>
    </cfRule>
  </conditionalFormatting>
  <conditionalFormatting sqref="M13:O13">
    <cfRule type="cellIs" dxfId="777" priority="23" operator="notEqual">
      <formula>K13</formula>
    </cfRule>
  </conditionalFormatting>
  <conditionalFormatting sqref="M14:O14">
    <cfRule type="cellIs" dxfId="776" priority="24" operator="notEqual">
      <formula>K14</formula>
    </cfRule>
  </conditionalFormatting>
  <conditionalFormatting sqref="M15:O15">
    <cfRule type="cellIs" dxfId="775" priority="25" operator="notEqual">
      <formula>K15</formula>
    </cfRule>
  </conditionalFormatting>
  <conditionalFormatting sqref="M16:O16">
    <cfRule type="cellIs" dxfId="774" priority="26" operator="notEqual">
      <formula>K16</formula>
    </cfRule>
  </conditionalFormatting>
  <conditionalFormatting sqref="M17:O17">
    <cfRule type="cellIs" dxfId="773" priority="27" operator="notEqual">
      <formula>K17</formula>
    </cfRule>
  </conditionalFormatting>
  <conditionalFormatting sqref="M18:O18">
    <cfRule type="cellIs" dxfId="772" priority="28" operator="notEqual">
      <formula>K18</formula>
    </cfRule>
  </conditionalFormatting>
  <conditionalFormatting sqref="M19:O19">
    <cfRule type="cellIs" dxfId="771" priority="29" operator="notEqual">
      <formula>K19</formula>
    </cfRule>
  </conditionalFormatting>
  <conditionalFormatting sqref="M20:O20">
    <cfRule type="cellIs" dxfId="770" priority="30" operator="notEqual">
      <formula>K20</formula>
    </cfRule>
  </conditionalFormatting>
  <conditionalFormatting sqref="M25:O25">
    <cfRule type="cellIs" dxfId="769" priority="31" operator="notEqual">
      <formula>K25</formula>
    </cfRule>
  </conditionalFormatting>
  <conditionalFormatting sqref="M26:O26">
    <cfRule type="cellIs" dxfId="768" priority="32" operator="notEqual">
      <formula>K26</formula>
    </cfRule>
  </conditionalFormatting>
  <conditionalFormatting sqref="M27:O27">
    <cfRule type="cellIs" dxfId="767" priority="33" operator="notEqual">
      <formula>K27</formula>
    </cfRule>
  </conditionalFormatting>
  <conditionalFormatting sqref="M28:O28">
    <cfRule type="cellIs" dxfId="766" priority="34" operator="notEqual">
      <formula>K28</formula>
    </cfRule>
  </conditionalFormatting>
  <conditionalFormatting sqref="M29:O29">
    <cfRule type="cellIs" dxfId="765" priority="35" operator="notEqual">
      <formula>K29</formula>
    </cfRule>
  </conditionalFormatting>
  <conditionalFormatting sqref="M30:O30">
    <cfRule type="cellIs" dxfId="764" priority="36" operator="notEqual">
      <formula>K30</formula>
    </cfRule>
  </conditionalFormatting>
  <conditionalFormatting sqref="M31:O31">
    <cfRule type="cellIs" dxfId="763" priority="37" operator="notEqual">
      <formula>K31</formula>
    </cfRule>
  </conditionalFormatting>
  <conditionalFormatting sqref="M32:O32">
    <cfRule type="cellIs" dxfId="762" priority="38" operator="notEqual">
      <formula>K32</formula>
    </cfRule>
  </conditionalFormatting>
  <conditionalFormatting sqref="M33:O33">
    <cfRule type="cellIs" dxfId="761" priority="39" operator="notEqual">
      <formula>K33</formula>
    </cfRule>
  </conditionalFormatting>
  <conditionalFormatting sqref="M34:O34">
    <cfRule type="cellIs" dxfId="760" priority="40" operator="notEqual">
      <formula>K34</formula>
    </cfRule>
  </conditionalFormatting>
  <dataValidations count="1">
    <dataValidation allowBlank="1" showInputMessage="1" sqref="B11:B20 K11:K20 B25:B34 K25:K34" xr:uid="{C70DBFA6-BDCD-4C52-8FE1-906BE3D8BADE}">
      <formula1>0</formula1>
      <formula2>0</formula2>
    </dataValidation>
  </dataValidations>
  <printOptions horizontalCentered="1" verticalCentered="1"/>
  <pageMargins left="0.51180555555555496" right="0.51180555555555496" top="0.55138888888888904" bottom="0.55138888888888904" header="0.51180555555555496" footer="0.51180555555555496"/>
  <pageSetup paperSize="9" scale="79" firstPageNumber="0" orientation="landscape" horizontalDpi="300" verticalDpi="300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1265" r:id="rId4" name="Option Button 1">
              <controlPr defaultSize="0" autoFill="0" autoLine="0" autoPict="0">
                <anchor moveWithCells="1">
                  <from>
                    <xdr:col>5</xdr:col>
                    <xdr:colOff>290513</xdr:colOff>
                    <xdr:row>7</xdr:row>
                    <xdr:rowOff>85725</xdr:rowOff>
                  </from>
                  <to>
                    <xdr:col>8</xdr:col>
                    <xdr:colOff>0</xdr:colOff>
                    <xdr:row>8</xdr:row>
                    <xdr:rowOff>157163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66" r:id="rId5" name="Option Button 2">
              <controlPr defaultSize="0" autoFill="0" autoLine="0" autoPict="0">
                <anchor moveWithCells="1">
                  <from>
                    <xdr:col>5</xdr:col>
                    <xdr:colOff>290513</xdr:colOff>
                    <xdr:row>21</xdr:row>
                    <xdr:rowOff>85725</xdr:rowOff>
                  </from>
                  <to>
                    <xdr:col>8</xdr:col>
                    <xdr:colOff>0</xdr:colOff>
                    <xdr:row>22</xdr:row>
                    <xdr:rowOff>157163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67" r:id="rId6" name="Option Button 3">
              <controlPr defaultSize="0" autoFill="0" autoLine="0" autoPict="0">
                <anchor moveWithCells="1">
                  <from>
                    <xdr:col>15</xdr:col>
                    <xdr:colOff>138113</xdr:colOff>
                    <xdr:row>7</xdr:row>
                    <xdr:rowOff>85725</xdr:rowOff>
                  </from>
                  <to>
                    <xdr:col>17</xdr:col>
                    <xdr:colOff>0</xdr:colOff>
                    <xdr:row>8</xdr:row>
                    <xdr:rowOff>157163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68" r:id="rId7" name="Option Button 4">
              <controlPr defaultSize="0" autoFill="0" autoLine="0" autoPict="0">
                <anchor moveWithCells="1">
                  <from>
                    <xdr:col>15</xdr:col>
                    <xdr:colOff>119063</xdr:colOff>
                    <xdr:row>21</xdr:row>
                    <xdr:rowOff>85725</xdr:rowOff>
                  </from>
                  <to>
                    <xdr:col>16</xdr:col>
                    <xdr:colOff>628650</xdr:colOff>
                    <xdr:row>22</xdr:row>
                    <xdr:rowOff>157163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004A96E-ECCC-441B-9C11-BE3A049DD4A7}">
  <sheetPr>
    <pageSetUpPr fitToPage="1"/>
  </sheetPr>
  <dimension ref="A1:AMK231"/>
  <sheetViews>
    <sheetView showGridLines="0" zoomScale="80" zoomScaleNormal="80" workbookViewId="0">
      <selection activeCell="B11" sqref="B11"/>
    </sheetView>
  </sheetViews>
  <sheetFormatPr defaultRowHeight="13.15" x14ac:dyDescent="0.35"/>
  <cols>
    <col min="1" max="1" width="9.06640625" style="1" customWidth="1"/>
    <col min="2" max="2" width="20.59765625" style="1" customWidth="1"/>
    <col min="3" max="3" width="9.06640625" style="1" customWidth="1"/>
    <col min="4" max="4" width="20.59765625" style="1" customWidth="1"/>
    <col min="5" max="6" width="5.59765625" style="1" customWidth="1"/>
    <col min="7" max="7" width="9.06640625" style="1" customWidth="1"/>
    <col min="8" max="9" width="5.59765625" style="1" customWidth="1"/>
    <col min="10" max="10" width="9.06640625" style="1" customWidth="1"/>
    <col min="11" max="11" width="20.59765625" style="1" customWidth="1"/>
    <col min="12" max="19" width="9.06640625" style="1" customWidth="1"/>
    <col min="20" max="20" width="15.19921875" style="22" bestFit="1" customWidth="1"/>
    <col min="21" max="21" width="9.06640625" style="1" customWidth="1"/>
    <col min="22" max="22" width="15.19921875" style="1" bestFit="1" customWidth="1"/>
    <col min="23" max="1025" width="9.06640625" style="1" customWidth="1"/>
    <col min="1026" max="16384" width="9.06640625" style="33"/>
  </cols>
  <sheetData>
    <row r="1" spans="1:22" x14ac:dyDescent="0.4">
      <c r="T1" s="31" t="s">
        <v>116</v>
      </c>
      <c r="U1" s="32" t="s">
        <v>104</v>
      </c>
      <c r="V1" s="75" t="s">
        <v>259</v>
      </c>
    </row>
    <row r="2" spans="1:22" ht="15" customHeight="1" x14ac:dyDescent="0.35">
      <c r="A2" s="92" t="s">
        <v>254</v>
      </c>
      <c r="B2" s="92"/>
      <c r="C2" s="92"/>
      <c r="D2" s="92"/>
      <c r="E2" s="92"/>
      <c r="F2" s="92"/>
      <c r="G2" s="92"/>
      <c r="H2" s="92"/>
      <c r="J2" s="93" t="s">
        <v>125</v>
      </c>
      <c r="K2" s="93"/>
      <c r="L2" s="93"/>
      <c r="M2" s="93"/>
      <c r="N2" s="93"/>
      <c r="O2" s="93"/>
      <c r="P2" s="93"/>
      <c r="Q2" s="93"/>
      <c r="T2" s="46"/>
      <c r="U2" s="47"/>
      <c r="V2" s="46"/>
    </row>
    <row r="3" spans="1:22" ht="15" customHeight="1" x14ac:dyDescent="0.35">
      <c r="A3" s="92">
        <f>Base!B9</f>
        <v>0</v>
      </c>
      <c r="B3" s="92"/>
      <c r="C3" s="92"/>
      <c r="D3" s="92"/>
      <c r="E3" s="92"/>
      <c r="F3" s="92"/>
      <c r="G3" s="92"/>
      <c r="H3" s="92"/>
      <c r="T3" s="46"/>
      <c r="U3" s="47"/>
      <c r="V3" s="46"/>
    </row>
    <row r="4" spans="1:22" ht="15" customHeight="1" x14ac:dyDescent="0.35">
      <c r="A4" s="94">
        <f>Base!B12</f>
        <v>0</v>
      </c>
      <c r="B4" s="94"/>
      <c r="C4" s="94"/>
      <c r="D4" s="94"/>
      <c r="E4" s="94"/>
      <c r="F4" s="94"/>
      <c r="G4" s="94"/>
      <c r="H4" s="94"/>
      <c r="J4" s="84" t="s">
        <v>124</v>
      </c>
      <c r="K4" s="84"/>
      <c r="L4" s="84" t="s">
        <v>123</v>
      </c>
      <c r="M4" s="84"/>
      <c r="N4" s="95" t="s">
        <v>122</v>
      </c>
      <c r="O4" s="95"/>
      <c r="P4" s="20" t="s">
        <v>121</v>
      </c>
      <c r="Q4" s="15">
        <f>VLOOKUP($S$7,Base!$C$2:$H$32,3,FALSE)</f>
        <v>0</v>
      </c>
      <c r="T4" s="46"/>
      <c r="U4" s="47"/>
      <c r="V4" s="46"/>
    </row>
    <row r="5" spans="1:22" ht="15" customHeight="1" x14ac:dyDescent="0.35">
      <c r="J5" s="96">
        <f>VLOOKUP($S$7,Base!$C$2:$H$32,2,FALSE)</f>
        <v>0</v>
      </c>
      <c r="K5" s="96"/>
      <c r="L5" s="97">
        <f>Base!B5</f>
        <v>0</v>
      </c>
      <c r="M5" s="97"/>
      <c r="N5" s="98">
        <f>VLOOKUP($S$7,Base!$C$2:$H$32,6,FALSE)</f>
        <v>0</v>
      </c>
      <c r="O5" s="98"/>
      <c r="P5" s="20" t="s">
        <v>120</v>
      </c>
      <c r="Q5" s="15">
        <f>VLOOKUP($S$7,Base!$C$2:$H$32,4,FALSE)</f>
        <v>0</v>
      </c>
      <c r="T5" s="46"/>
      <c r="U5" s="47"/>
      <c r="V5" s="46"/>
    </row>
    <row r="6" spans="1:22" ht="15" customHeight="1" x14ac:dyDescent="0.35">
      <c r="J6" s="96"/>
      <c r="K6" s="96"/>
      <c r="L6" s="97"/>
      <c r="M6" s="97"/>
      <c r="N6" s="99">
        <f>VLOOKUP($S$7,Base!$C$2:$H$32,5,FALSE)</f>
        <v>0</v>
      </c>
      <c r="O6" s="99"/>
      <c r="P6" s="20" t="s">
        <v>102</v>
      </c>
      <c r="Q6" s="45"/>
      <c r="T6" s="46"/>
      <c r="U6" s="47"/>
      <c r="V6" s="46"/>
    </row>
    <row r="7" spans="1:22" ht="15" customHeight="1" x14ac:dyDescent="0.35">
      <c r="A7" s="19"/>
      <c r="B7" s="19"/>
      <c r="C7" s="19"/>
      <c r="D7" s="19"/>
      <c r="E7" s="19"/>
      <c r="F7" s="19"/>
      <c r="G7" s="19"/>
      <c r="H7" s="19"/>
      <c r="I7" s="19"/>
      <c r="J7" s="19"/>
      <c r="K7" s="19"/>
      <c r="L7" s="19"/>
      <c r="M7" s="19"/>
      <c r="N7" s="19"/>
      <c r="O7" s="19"/>
      <c r="P7" s="19"/>
      <c r="Q7" s="19"/>
      <c r="R7" s="21" t="s">
        <v>126</v>
      </c>
      <c r="S7" s="70">
        <v>12</v>
      </c>
      <c r="T7" s="46"/>
      <c r="U7" s="47"/>
      <c r="V7" s="46"/>
    </row>
    <row r="8" spans="1:22" x14ac:dyDescent="0.35">
      <c r="A8" s="74"/>
      <c r="B8" s="74"/>
      <c r="C8" s="74"/>
      <c r="D8" s="74"/>
      <c r="E8" s="74"/>
      <c r="F8" s="74"/>
      <c r="G8" s="74"/>
      <c r="H8" s="74"/>
      <c r="I8" s="74"/>
      <c r="J8" s="74"/>
      <c r="K8" s="74"/>
      <c r="L8" s="74"/>
      <c r="M8" s="74"/>
      <c r="N8" s="74"/>
      <c r="O8" s="74"/>
      <c r="P8" s="74"/>
      <c r="Q8" s="74"/>
      <c r="T8" s="46"/>
      <c r="U8" s="47"/>
      <c r="V8" s="46"/>
    </row>
    <row r="9" spans="1:22" ht="15" customHeight="1" x14ac:dyDescent="0.35">
      <c r="A9" s="1" t="s">
        <v>119</v>
      </c>
      <c r="J9" s="1" t="s">
        <v>118</v>
      </c>
      <c r="L9" s="17"/>
      <c r="T9" s="46"/>
      <c r="U9" s="47"/>
      <c r="V9" s="46"/>
    </row>
    <row r="10" spans="1:22" ht="15" customHeight="1" x14ac:dyDescent="0.35">
      <c r="A10" s="15"/>
      <c r="B10" s="16" t="s">
        <v>116</v>
      </c>
      <c r="C10" s="15" t="s">
        <v>103</v>
      </c>
      <c r="D10" s="84" t="s">
        <v>115</v>
      </c>
      <c r="E10" s="84"/>
      <c r="F10" s="84"/>
      <c r="G10" s="100" t="s">
        <v>114</v>
      </c>
      <c r="H10" s="100"/>
      <c r="J10" s="15"/>
      <c r="K10" s="16" t="s">
        <v>116</v>
      </c>
      <c r="L10" s="15" t="s">
        <v>104</v>
      </c>
      <c r="M10" s="84" t="s">
        <v>115</v>
      </c>
      <c r="N10" s="84"/>
      <c r="O10" s="84"/>
      <c r="P10" s="84" t="s">
        <v>114</v>
      </c>
      <c r="Q10" s="84"/>
      <c r="T10" s="46"/>
      <c r="U10" s="47"/>
      <c r="V10" s="46"/>
    </row>
    <row r="11" spans="1:22" ht="15" customHeight="1" x14ac:dyDescent="0.35">
      <c r="A11" s="14">
        <v>1</v>
      </c>
      <c r="B11" s="39"/>
      <c r="C11" s="40"/>
      <c r="D11" s="91">
        <f t="shared" ref="D11:D20" si="0">B11</f>
        <v>0</v>
      </c>
      <c r="E11" s="91"/>
      <c r="F11" s="91"/>
      <c r="G11" s="12">
        <f t="shared" ref="G11:G20" si="1">IF(C11="",0,VLOOKUP(D11,$T$1:$U$231,2,0))</f>
        <v>0</v>
      </c>
      <c r="H11" s="12"/>
      <c r="J11" s="14">
        <v>1</v>
      </c>
      <c r="K11" s="39"/>
      <c r="L11" s="13" t="e">
        <f t="shared" ref="L11:L20" si="2">VLOOKUP(K11,$T$1:$U$231,2,0)</f>
        <v>#N/A</v>
      </c>
      <c r="M11" s="91">
        <f t="shared" ref="M11:M20" si="3">K11</f>
        <v>0</v>
      </c>
      <c r="N11" s="91"/>
      <c r="O11" s="91"/>
      <c r="P11" s="12" t="e">
        <f t="shared" ref="P11:P20" si="4">VLOOKUP(M11,$T$1:$U$231,2,0)</f>
        <v>#N/A</v>
      </c>
      <c r="Q11" s="12"/>
      <c r="T11" s="46"/>
      <c r="U11" s="47"/>
      <c r="V11" s="46"/>
    </row>
    <row r="12" spans="1:22" ht="15" customHeight="1" x14ac:dyDescent="0.35">
      <c r="A12" s="11">
        <v>2</v>
      </c>
      <c r="B12" s="41"/>
      <c r="C12" s="42"/>
      <c r="D12" s="82">
        <f t="shared" si="0"/>
        <v>0</v>
      </c>
      <c r="E12" s="82"/>
      <c r="F12" s="82"/>
      <c r="G12" s="9">
        <f t="shared" si="1"/>
        <v>0</v>
      </c>
      <c r="H12" s="9"/>
      <c r="J12" s="11">
        <v>2</v>
      </c>
      <c r="K12" s="41"/>
      <c r="L12" s="10" t="e">
        <f t="shared" si="2"/>
        <v>#N/A</v>
      </c>
      <c r="M12" s="82">
        <f t="shared" si="3"/>
        <v>0</v>
      </c>
      <c r="N12" s="82"/>
      <c r="O12" s="82"/>
      <c r="P12" s="9" t="e">
        <f t="shared" si="4"/>
        <v>#N/A</v>
      </c>
      <c r="Q12" s="9"/>
      <c r="T12" s="34" t="s">
        <v>1</v>
      </c>
      <c r="U12" s="35" t="s">
        <v>2</v>
      </c>
      <c r="V12" s="46" t="s">
        <v>1</v>
      </c>
    </row>
    <row r="13" spans="1:22" ht="15" customHeight="1" x14ac:dyDescent="0.35">
      <c r="A13" s="11">
        <v>3</v>
      </c>
      <c r="B13" s="41"/>
      <c r="C13" s="42"/>
      <c r="D13" s="82">
        <f t="shared" si="0"/>
        <v>0</v>
      </c>
      <c r="E13" s="82"/>
      <c r="F13" s="82"/>
      <c r="G13" s="9">
        <f t="shared" si="1"/>
        <v>0</v>
      </c>
      <c r="H13" s="9"/>
      <c r="J13" s="11">
        <v>3</v>
      </c>
      <c r="K13" s="41"/>
      <c r="L13" s="10" t="e">
        <f t="shared" si="2"/>
        <v>#N/A</v>
      </c>
      <c r="M13" s="82">
        <f t="shared" si="3"/>
        <v>0</v>
      </c>
      <c r="N13" s="82"/>
      <c r="O13" s="82"/>
      <c r="P13" s="9" t="e">
        <f t="shared" si="4"/>
        <v>#N/A</v>
      </c>
      <c r="Q13" s="9"/>
      <c r="T13" s="34" t="s">
        <v>127</v>
      </c>
      <c r="U13" s="35" t="s">
        <v>2</v>
      </c>
      <c r="V13" s="46" t="s">
        <v>127</v>
      </c>
    </row>
    <row r="14" spans="1:22" ht="15" customHeight="1" x14ac:dyDescent="0.35">
      <c r="A14" s="11">
        <v>4</v>
      </c>
      <c r="B14" s="41"/>
      <c r="C14" s="42"/>
      <c r="D14" s="82">
        <f t="shared" si="0"/>
        <v>0</v>
      </c>
      <c r="E14" s="82"/>
      <c r="F14" s="82"/>
      <c r="G14" s="9">
        <f t="shared" si="1"/>
        <v>0</v>
      </c>
      <c r="H14" s="9"/>
      <c r="J14" s="11">
        <v>4</v>
      </c>
      <c r="K14" s="41"/>
      <c r="L14" s="10" t="e">
        <f t="shared" si="2"/>
        <v>#N/A</v>
      </c>
      <c r="M14" s="82">
        <f t="shared" si="3"/>
        <v>0</v>
      </c>
      <c r="N14" s="82"/>
      <c r="O14" s="82"/>
      <c r="P14" s="9" t="e">
        <f t="shared" si="4"/>
        <v>#N/A</v>
      </c>
      <c r="Q14" s="9"/>
      <c r="T14" s="34" t="s">
        <v>3</v>
      </c>
      <c r="U14" s="35" t="s">
        <v>2</v>
      </c>
      <c r="V14" s="46" t="s">
        <v>3</v>
      </c>
    </row>
    <row r="15" spans="1:22" ht="15" customHeight="1" x14ac:dyDescent="0.35">
      <c r="A15" s="11">
        <v>5</v>
      </c>
      <c r="B15" s="41"/>
      <c r="C15" s="42"/>
      <c r="D15" s="82">
        <f t="shared" si="0"/>
        <v>0</v>
      </c>
      <c r="E15" s="82"/>
      <c r="F15" s="82"/>
      <c r="G15" s="9">
        <f t="shared" si="1"/>
        <v>0</v>
      </c>
      <c r="H15" s="9"/>
      <c r="J15" s="11">
        <v>5</v>
      </c>
      <c r="K15" s="41"/>
      <c r="L15" s="10" t="e">
        <f t="shared" si="2"/>
        <v>#N/A</v>
      </c>
      <c r="M15" s="82">
        <f t="shared" si="3"/>
        <v>0</v>
      </c>
      <c r="N15" s="82"/>
      <c r="O15" s="82"/>
      <c r="P15" s="9" t="e">
        <f t="shared" si="4"/>
        <v>#N/A</v>
      </c>
      <c r="Q15" s="9"/>
      <c r="T15" s="34" t="s">
        <v>128</v>
      </c>
      <c r="U15" s="35" t="s">
        <v>2</v>
      </c>
      <c r="V15" s="46" t="s">
        <v>128</v>
      </c>
    </row>
    <row r="16" spans="1:22" ht="15" customHeight="1" x14ac:dyDescent="0.35">
      <c r="A16" s="11">
        <v>6</v>
      </c>
      <c r="B16" s="41"/>
      <c r="C16" s="42"/>
      <c r="D16" s="82">
        <f t="shared" si="0"/>
        <v>0</v>
      </c>
      <c r="E16" s="82"/>
      <c r="F16" s="82"/>
      <c r="G16" s="9">
        <f t="shared" si="1"/>
        <v>0</v>
      </c>
      <c r="H16" s="9"/>
      <c r="J16" s="11">
        <v>6</v>
      </c>
      <c r="K16" s="41"/>
      <c r="L16" s="10" t="e">
        <f t="shared" si="2"/>
        <v>#N/A</v>
      </c>
      <c r="M16" s="82">
        <f t="shared" si="3"/>
        <v>0</v>
      </c>
      <c r="N16" s="82"/>
      <c r="O16" s="82"/>
      <c r="P16" s="9" t="e">
        <f t="shared" si="4"/>
        <v>#N/A</v>
      </c>
      <c r="Q16" s="9"/>
      <c r="T16" s="34" t="s">
        <v>4</v>
      </c>
      <c r="U16" s="35" t="s">
        <v>2</v>
      </c>
      <c r="V16" s="46" t="s">
        <v>4</v>
      </c>
    </row>
    <row r="17" spans="1:22" ht="15" customHeight="1" x14ac:dyDescent="0.35">
      <c r="A17" s="11">
        <v>7</v>
      </c>
      <c r="B17" s="41"/>
      <c r="C17" s="42"/>
      <c r="D17" s="82">
        <f t="shared" si="0"/>
        <v>0</v>
      </c>
      <c r="E17" s="82"/>
      <c r="F17" s="82"/>
      <c r="G17" s="9">
        <f t="shared" si="1"/>
        <v>0</v>
      </c>
      <c r="H17" s="9"/>
      <c r="J17" s="11">
        <v>7</v>
      </c>
      <c r="K17" s="41"/>
      <c r="L17" s="10" t="e">
        <f t="shared" si="2"/>
        <v>#N/A</v>
      </c>
      <c r="M17" s="82">
        <f t="shared" si="3"/>
        <v>0</v>
      </c>
      <c r="N17" s="82"/>
      <c r="O17" s="82"/>
      <c r="P17" s="9" t="e">
        <f t="shared" si="4"/>
        <v>#N/A</v>
      </c>
      <c r="Q17" s="9"/>
      <c r="T17" s="34" t="s">
        <v>261</v>
      </c>
      <c r="U17" s="35" t="s">
        <v>2</v>
      </c>
      <c r="V17" s="46" t="s">
        <v>261</v>
      </c>
    </row>
    <row r="18" spans="1:22" ht="15" customHeight="1" x14ac:dyDescent="0.35">
      <c r="A18" s="11">
        <v>8</v>
      </c>
      <c r="B18" s="41"/>
      <c r="C18" s="42"/>
      <c r="D18" s="82">
        <f t="shared" si="0"/>
        <v>0</v>
      </c>
      <c r="E18" s="82"/>
      <c r="F18" s="82"/>
      <c r="G18" s="9">
        <f t="shared" si="1"/>
        <v>0</v>
      </c>
      <c r="H18" s="9"/>
      <c r="J18" s="11">
        <v>8</v>
      </c>
      <c r="K18" s="41"/>
      <c r="L18" s="10" t="e">
        <f t="shared" si="2"/>
        <v>#N/A</v>
      </c>
      <c r="M18" s="82">
        <f t="shared" si="3"/>
        <v>0</v>
      </c>
      <c r="N18" s="82"/>
      <c r="O18" s="82"/>
      <c r="P18" s="9" t="e">
        <f t="shared" si="4"/>
        <v>#N/A</v>
      </c>
      <c r="Q18" s="9"/>
      <c r="T18" s="34" t="s">
        <v>129</v>
      </c>
      <c r="U18" s="35" t="s">
        <v>2</v>
      </c>
      <c r="V18" s="46" t="s">
        <v>129</v>
      </c>
    </row>
    <row r="19" spans="1:22" ht="15" customHeight="1" x14ac:dyDescent="0.35">
      <c r="A19" s="11">
        <v>9</v>
      </c>
      <c r="B19" s="41"/>
      <c r="C19" s="42"/>
      <c r="D19" s="82">
        <f t="shared" si="0"/>
        <v>0</v>
      </c>
      <c r="E19" s="82"/>
      <c r="F19" s="82"/>
      <c r="G19" s="9">
        <f t="shared" si="1"/>
        <v>0</v>
      </c>
      <c r="H19" s="9"/>
      <c r="J19" s="11">
        <v>9</v>
      </c>
      <c r="K19" s="41"/>
      <c r="L19" s="10" t="e">
        <f t="shared" si="2"/>
        <v>#N/A</v>
      </c>
      <c r="M19" s="82">
        <f t="shared" si="3"/>
        <v>0</v>
      </c>
      <c r="N19" s="82"/>
      <c r="O19" s="82"/>
      <c r="P19" s="9" t="e">
        <f t="shared" si="4"/>
        <v>#N/A</v>
      </c>
      <c r="Q19" s="9"/>
      <c r="T19" s="34" t="s">
        <v>5</v>
      </c>
      <c r="U19" s="35">
        <v>0.1</v>
      </c>
      <c r="V19" s="46" t="s">
        <v>5</v>
      </c>
    </row>
    <row r="20" spans="1:22" ht="15" customHeight="1" x14ac:dyDescent="0.35">
      <c r="A20" s="8">
        <v>10</v>
      </c>
      <c r="B20" s="43"/>
      <c r="C20" s="44"/>
      <c r="D20" s="83">
        <f t="shared" si="0"/>
        <v>0</v>
      </c>
      <c r="E20" s="83"/>
      <c r="F20" s="83"/>
      <c r="G20" s="6">
        <f t="shared" si="1"/>
        <v>0</v>
      </c>
      <c r="H20" s="6"/>
      <c r="J20" s="8">
        <v>10</v>
      </c>
      <c r="K20" s="43"/>
      <c r="L20" s="7" t="e">
        <f t="shared" si="2"/>
        <v>#N/A</v>
      </c>
      <c r="M20" s="83">
        <f t="shared" si="3"/>
        <v>0</v>
      </c>
      <c r="N20" s="83"/>
      <c r="O20" s="83"/>
      <c r="P20" s="6" t="e">
        <f t="shared" si="4"/>
        <v>#N/A</v>
      </c>
      <c r="Q20" s="6"/>
      <c r="T20" s="34">
        <v>1</v>
      </c>
      <c r="U20" s="35">
        <v>0.1</v>
      </c>
      <c r="V20" s="46">
        <v>1</v>
      </c>
    </row>
    <row r="21" spans="1:22" x14ac:dyDescent="0.35">
      <c r="A21" s="5" t="s">
        <v>0</v>
      </c>
      <c r="B21" s="4"/>
      <c r="C21" s="18">
        <f t="array" ref="C21">SUM(IFERROR(C11:C20,0))</f>
        <v>0</v>
      </c>
      <c r="D21" s="84" t="s">
        <v>105</v>
      </c>
      <c r="E21" s="84"/>
      <c r="F21" s="84"/>
      <c r="G21" s="2">
        <f t="array" ref="G21">SUM(IFERROR(G11:G20,0))</f>
        <v>0</v>
      </c>
      <c r="H21" s="2"/>
      <c r="J21" s="5" t="s">
        <v>0</v>
      </c>
      <c r="K21" s="4"/>
      <c r="L21" s="3">
        <f t="array" ref="L21">SUM(IFERROR(L11:L20,0))</f>
        <v>0</v>
      </c>
      <c r="M21" s="84" t="s">
        <v>105</v>
      </c>
      <c r="N21" s="84"/>
      <c r="O21" s="84"/>
      <c r="P21" s="2">
        <f t="array" ref="P21">SUM(IFERROR(P11:P20,0))</f>
        <v>0</v>
      </c>
      <c r="Q21" s="2"/>
      <c r="T21" s="34" t="s">
        <v>6</v>
      </c>
      <c r="U21" s="35">
        <v>0.2</v>
      </c>
      <c r="V21" s="46" t="s">
        <v>6</v>
      </c>
    </row>
    <row r="22" spans="1:22" x14ac:dyDescent="0.35">
      <c r="C22" s="17"/>
      <c r="T22" s="34">
        <v>2</v>
      </c>
      <c r="U22" s="35">
        <v>0.2</v>
      </c>
      <c r="V22" s="46">
        <v>2</v>
      </c>
    </row>
    <row r="23" spans="1:22" ht="15" customHeight="1" x14ac:dyDescent="0.35">
      <c r="A23" s="1" t="s">
        <v>117</v>
      </c>
      <c r="C23" s="17"/>
      <c r="J23" s="1" t="s">
        <v>102</v>
      </c>
      <c r="L23" s="17"/>
      <c r="T23" s="34" t="s">
        <v>7</v>
      </c>
      <c r="U23" s="35">
        <v>0.3</v>
      </c>
      <c r="V23" s="46" t="s">
        <v>7</v>
      </c>
    </row>
    <row r="24" spans="1:22" ht="15" customHeight="1" x14ac:dyDescent="0.35">
      <c r="A24" s="15"/>
      <c r="B24" s="16" t="s">
        <v>116</v>
      </c>
      <c r="C24" s="15" t="s">
        <v>104</v>
      </c>
      <c r="D24" s="84" t="s">
        <v>115</v>
      </c>
      <c r="E24" s="84"/>
      <c r="F24" s="84"/>
      <c r="G24" s="84" t="s">
        <v>114</v>
      </c>
      <c r="H24" s="84"/>
      <c r="J24" s="15"/>
      <c r="K24" s="16" t="s">
        <v>116</v>
      </c>
      <c r="L24" s="15" t="s">
        <v>104</v>
      </c>
      <c r="M24" s="84" t="s">
        <v>115</v>
      </c>
      <c r="N24" s="84"/>
      <c r="O24" s="84"/>
      <c r="P24" s="84" t="s">
        <v>114</v>
      </c>
      <c r="Q24" s="84"/>
      <c r="T24" s="34">
        <v>3</v>
      </c>
      <c r="U24" s="35">
        <v>0.3</v>
      </c>
      <c r="V24" s="46">
        <v>3</v>
      </c>
    </row>
    <row r="25" spans="1:22" ht="15" customHeight="1" x14ac:dyDescent="0.35">
      <c r="A25" s="14">
        <v>1</v>
      </c>
      <c r="B25" s="39"/>
      <c r="C25" s="13" t="e">
        <f t="shared" ref="C25:C34" si="5">VLOOKUP(B25,$T$1:$U$231,2,0)</f>
        <v>#N/A</v>
      </c>
      <c r="D25" s="91">
        <f t="shared" ref="D25:D34" si="6">B25</f>
        <v>0</v>
      </c>
      <c r="E25" s="91"/>
      <c r="F25" s="91"/>
      <c r="G25" s="12" t="e">
        <f t="shared" ref="G25:G34" si="7">VLOOKUP(D25,$T$1:$U$231,2,0)</f>
        <v>#N/A</v>
      </c>
      <c r="H25" s="12"/>
      <c r="J25" s="14">
        <v>1</v>
      </c>
      <c r="K25" s="39"/>
      <c r="L25" s="13" t="e">
        <f t="shared" ref="L25:L34" si="8">VLOOKUP(K25,$T$1:$U$231,2,0)</f>
        <v>#N/A</v>
      </c>
      <c r="M25" s="91">
        <f t="shared" ref="M25:M34" si="9">K25</f>
        <v>0</v>
      </c>
      <c r="N25" s="91"/>
      <c r="O25" s="91"/>
      <c r="P25" s="12" t="e">
        <f t="shared" ref="P25:P34" si="10">VLOOKUP(M25,$T$1:$U$231,2,0)</f>
        <v>#N/A</v>
      </c>
      <c r="Q25" s="12"/>
      <c r="T25" s="34" t="s">
        <v>130</v>
      </c>
      <c r="U25" s="35">
        <v>0.4</v>
      </c>
      <c r="V25" s="46" t="s">
        <v>130</v>
      </c>
    </row>
    <row r="26" spans="1:22" ht="15" customHeight="1" x14ac:dyDescent="0.35">
      <c r="A26" s="11">
        <v>2</v>
      </c>
      <c r="B26" s="41"/>
      <c r="C26" s="10" t="e">
        <f t="shared" si="5"/>
        <v>#N/A</v>
      </c>
      <c r="D26" s="82">
        <f t="shared" si="6"/>
        <v>0</v>
      </c>
      <c r="E26" s="82"/>
      <c r="F26" s="82"/>
      <c r="G26" s="9" t="e">
        <f t="shared" si="7"/>
        <v>#N/A</v>
      </c>
      <c r="H26" s="9"/>
      <c r="J26" s="11">
        <v>2</v>
      </c>
      <c r="K26" s="41"/>
      <c r="L26" s="10" t="e">
        <f t="shared" si="8"/>
        <v>#N/A</v>
      </c>
      <c r="M26" s="82">
        <f t="shared" si="9"/>
        <v>0</v>
      </c>
      <c r="N26" s="82"/>
      <c r="O26" s="82"/>
      <c r="P26" s="9" t="e">
        <f t="shared" si="10"/>
        <v>#N/A</v>
      </c>
      <c r="Q26" s="9"/>
      <c r="T26" s="34">
        <v>4</v>
      </c>
      <c r="U26" s="35">
        <v>0.4</v>
      </c>
      <c r="V26" s="46">
        <v>4</v>
      </c>
    </row>
    <row r="27" spans="1:22" ht="15" customHeight="1" x14ac:dyDescent="0.35">
      <c r="A27" s="11">
        <v>3</v>
      </c>
      <c r="B27" s="41"/>
      <c r="C27" s="10" t="e">
        <f t="shared" si="5"/>
        <v>#N/A</v>
      </c>
      <c r="D27" s="82">
        <f t="shared" si="6"/>
        <v>0</v>
      </c>
      <c r="E27" s="82"/>
      <c r="F27" s="82"/>
      <c r="G27" s="9" t="e">
        <f t="shared" si="7"/>
        <v>#N/A</v>
      </c>
      <c r="H27" s="9"/>
      <c r="J27" s="11">
        <v>3</v>
      </c>
      <c r="K27" s="41"/>
      <c r="L27" s="10" t="e">
        <f t="shared" si="8"/>
        <v>#N/A</v>
      </c>
      <c r="M27" s="82">
        <f t="shared" si="9"/>
        <v>0</v>
      </c>
      <c r="N27" s="82"/>
      <c r="O27" s="82"/>
      <c r="P27" s="9" t="e">
        <f t="shared" si="10"/>
        <v>#N/A</v>
      </c>
      <c r="Q27" s="9"/>
      <c r="T27" s="34" t="s">
        <v>8</v>
      </c>
      <c r="U27" s="35" t="s">
        <v>2</v>
      </c>
      <c r="V27" s="46" t="s">
        <v>8</v>
      </c>
    </row>
    <row r="28" spans="1:22" ht="15" customHeight="1" x14ac:dyDescent="0.35">
      <c r="A28" s="11">
        <v>4</v>
      </c>
      <c r="B28" s="41"/>
      <c r="C28" s="10" t="e">
        <f t="shared" si="5"/>
        <v>#N/A</v>
      </c>
      <c r="D28" s="82">
        <f t="shared" si="6"/>
        <v>0</v>
      </c>
      <c r="E28" s="82"/>
      <c r="F28" s="82"/>
      <c r="G28" s="9" t="e">
        <f t="shared" si="7"/>
        <v>#N/A</v>
      </c>
      <c r="H28" s="9"/>
      <c r="J28" s="11">
        <v>4</v>
      </c>
      <c r="K28" s="41"/>
      <c r="L28" s="10" t="e">
        <f t="shared" si="8"/>
        <v>#N/A</v>
      </c>
      <c r="M28" s="82">
        <f t="shared" si="9"/>
        <v>0</v>
      </c>
      <c r="N28" s="82"/>
      <c r="O28" s="82"/>
      <c r="P28" s="9" t="e">
        <f t="shared" si="10"/>
        <v>#N/A</v>
      </c>
      <c r="Q28" s="9"/>
      <c r="T28" s="34" t="s">
        <v>131</v>
      </c>
      <c r="U28" s="35" t="s">
        <v>2</v>
      </c>
      <c r="V28" s="46" t="s">
        <v>131</v>
      </c>
    </row>
    <row r="29" spans="1:22" ht="15" customHeight="1" x14ac:dyDescent="0.35">
      <c r="A29" s="11">
        <v>5</v>
      </c>
      <c r="B29" s="41"/>
      <c r="C29" s="10" t="e">
        <f t="shared" si="5"/>
        <v>#N/A</v>
      </c>
      <c r="D29" s="82">
        <f t="shared" si="6"/>
        <v>0</v>
      </c>
      <c r="E29" s="82"/>
      <c r="F29" s="82"/>
      <c r="G29" s="9" t="e">
        <f t="shared" si="7"/>
        <v>#N/A</v>
      </c>
      <c r="H29" s="9"/>
      <c r="J29" s="11">
        <v>5</v>
      </c>
      <c r="K29" s="41"/>
      <c r="L29" s="10" t="e">
        <f t="shared" si="8"/>
        <v>#N/A</v>
      </c>
      <c r="M29" s="82">
        <f t="shared" si="9"/>
        <v>0</v>
      </c>
      <c r="N29" s="82"/>
      <c r="O29" s="82"/>
      <c r="P29" s="9" t="e">
        <f t="shared" si="10"/>
        <v>#N/A</v>
      </c>
      <c r="Q29" s="9"/>
      <c r="T29" s="34" t="s">
        <v>9</v>
      </c>
      <c r="U29" s="35" t="s">
        <v>2</v>
      </c>
      <c r="V29" s="46" t="s">
        <v>9</v>
      </c>
    </row>
    <row r="30" spans="1:22" ht="15" customHeight="1" x14ac:dyDescent="0.35">
      <c r="A30" s="11">
        <v>6</v>
      </c>
      <c r="B30" s="41"/>
      <c r="C30" s="10" t="e">
        <f t="shared" si="5"/>
        <v>#N/A</v>
      </c>
      <c r="D30" s="82">
        <f t="shared" si="6"/>
        <v>0</v>
      </c>
      <c r="E30" s="82"/>
      <c r="F30" s="82"/>
      <c r="G30" s="9" t="e">
        <f t="shared" si="7"/>
        <v>#N/A</v>
      </c>
      <c r="H30" s="9"/>
      <c r="J30" s="11">
        <v>6</v>
      </c>
      <c r="K30" s="41"/>
      <c r="L30" s="10" t="e">
        <f t="shared" si="8"/>
        <v>#N/A</v>
      </c>
      <c r="M30" s="82">
        <f t="shared" si="9"/>
        <v>0</v>
      </c>
      <c r="N30" s="82"/>
      <c r="O30" s="82"/>
      <c r="P30" s="9" t="e">
        <f t="shared" si="10"/>
        <v>#N/A</v>
      </c>
      <c r="Q30" s="9"/>
      <c r="T30" s="34" t="s">
        <v>10</v>
      </c>
      <c r="U30" s="35">
        <v>0.1</v>
      </c>
      <c r="V30" s="46" t="s">
        <v>10</v>
      </c>
    </row>
    <row r="31" spans="1:22" ht="15" customHeight="1" x14ac:dyDescent="0.35">
      <c r="A31" s="11">
        <v>7</v>
      </c>
      <c r="B31" s="41"/>
      <c r="C31" s="10" t="e">
        <f t="shared" si="5"/>
        <v>#N/A</v>
      </c>
      <c r="D31" s="82">
        <f t="shared" si="6"/>
        <v>0</v>
      </c>
      <c r="E31" s="82"/>
      <c r="F31" s="82"/>
      <c r="G31" s="9" t="e">
        <f t="shared" si="7"/>
        <v>#N/A</v>
      </c>
      <c r="H31" s="9"/>
      <c r="J31" s="11">
        <v>7</v>
      </c>
      <c r="K31" s="41"/>
      <c r="L31" s="10" t="e">
        <f t="shared" si="8"/>
        <v>#N/A</v>
      </c>
      <c r="M31" s="82">
        <f t="shared" si="9"/>
        <v>0</v>
      </c>
      <c r="N31" s="82"/>
      <c r="O31" s="82"/>
      <c r="P31" s="9" t="e">
        <f t="shared" si="10"/>
        <v>#N/A</v>
      </c>
      <c r="Q31" s="9"/>
      <c r="T31" s="34" t="s">
        <v>132</v>
      </c>
      <c r="U31" s="35">
        <v>0.1</v>
      </c>
      <c r="V31" s="46" t="s">
        <v>132</v>
      </c>
    </row>
    <row r="32" spans="1:22" ht="15" customHeight="1" x14ac:dyDescent="0.35">
      <c r="A32" s="11">
        <v>8</v>
      </c>
      <c r="B32" s="41"/>
      <c r="C32" s="10" t="e">
        <f t="shared" si="5"/>
        <v>#N/A</v>
      </c>
      <c r="D32" s="82">
        <f t="shared" si="6"/>
        <v>0</v>
      </c>
      <c r="E32" s="82"/>
      <c r="F32" s="82"/>
      <c r="G32" s="9" t="e">
        <f t="shared" si="7"/>
        <v>#N/A</v>
      </c>
      <c r="H32" s="9"/>
      <c r="J32" s="11">
        <v>8</v>
      </c>
      <c r="K32" s="41"/>
      <c r="L32" s="10" t="e">
        <f t="shared" si="8"/>
        <v>#N/A</v>
      </c>
      <c r="M32" s="82">
        <f t="shared" si="9"/>
        <v>0</v>
      </c>
      <c r="N32" s="82"/>
      <c r="O32" s="82"/>
      <c r="P32" s="9" t="e">
        <f t="shared" si="10"/>
        <v>#N/A</v>
      </c>
      <c r="Q32" s="9"/>
      <c r="T32" s="34" t="s">
        <v>11</v>
      </c>
      <c r="U32" s="35">
        <v>0.1</v>
      </c>
      <c r="V32" s="46" t="s">
        <v>11</v>
      </c>
    </row>
    <row r="33" spans="1:22" ht="15" customHeight="1" x14ac:dyDescent="0.35">
      <c r="A33" s="11">
        <v>9</v>
      </c>
      <c r="B33" s="41"/>
      <c r="C33" s="10" t="e">
        <f t="shared" si="5"/>
        <v>#N/A</v>
      </c>
      <c r="D33" s="82">
        <f t="shared" si="6"/>
        <v>0</v>
      </c>
      <c r="E33" s="82"/>
      <c r="F33" s="82"/>
      <c r="G33" s="9" t="e">
        <f t="shared" si="7"/>
        <v>#N/A</v>
      </c>
      <c r="H33" s="9"/>
      <c r="J33" s="11">
        <v>9</v>
      </c>
      <c r="K33" s="41"/>
      <c r="L33" s="10" t="e">
        <f t="shared" si="8"/>
        <v>#N/A</v>
      </c>
      <c r="M33" s="82">
        <f t="shared" si="9"/>
        <v>0</v>
      </c>
      <c r="N33" s="82"/>
      <c r="O33" s="82"/>
      <c r="P33" s="9" t="e">
        <f t="shared" si="10"/>
        <v>#N/A</v>
      </c>
      <c r="Q33" s="9"/>
      <c r="T33" s="34" t="s">
        <v>133</v>
      </c>
      <c r="U33" s="35">
        <v>0.1</v>
      </c>
      <c r="V33" s="46" t="s">
        <v>133</v>
      </c>
    </row>
    <row r="34" spans="1:22" ht="15" customHeight="1" x14ac:dyDescent="0.35">
      <c r="A34" s="8">
        <v>10</v>
      </c>
      <c r="B34" s="43"/>
      <c r="C34" s="7" t="e">
        <f t="shared" si="5"/>
        <v>#N/A</v>
      </c>
      <c r="D34" s="83">
        <f t="shared" si="6"/>
        <v>0</v>
      </c>
      <c r="E34" s="83"/>
      <c r="F34" s="83"/>
      <c r="G34" s="6" t="e">
        <f t="shared" si="7"/>
        <v>#N/A</v>
      </c>
      <c r="H34" s="6"/>
      <c r="J34" s="8">
        <v>10</v>
      </c>
      <c r="K34" s="43"/>
      <c r="L34" s="7" t="e">
        <f t="shared" si="8"/>
        <v>#N/A</v>
      </c>
      <c r="M34" s="83">
        <f t="shared" si="9"/>
        <v>0</v>
      </c>
      <c r="N34" s="83"/>
      <c r="O34" s="83"/>
      <c r="P34" s="6" t="e">
        <f t="shared" si="10"/>
        <v>#N/A</v>
      </c>
      <c r="Q34" s="6"/>
      <c r="T34" s="34" t="s">
        <v>12</v>
      </c>
      <c r="U34" s="35">
        <v>0.1</v>
      </c>
      <c r="V34" s="46" t="s">
        <v>12</v>
      </c>
    </row>
    <row r="35" spans="1:22" x14ac:dyDescent="0.35">
      <c r="A35" s="5" t="s">
        <v>0</v>
      </c>
      <c r="B35" s="4"/>
      <c r="C35" s="3">
        <f t="array" ref="C35">SUM(IFERROR(C25:C34,0))</f>
        <v>0</v>
      </c>
      <c r="D35" s="84" t="s">
        <v>105</v>
      </c>
      <c r="E35" s="84"/>
      <c r="F35" s="84"/>
      <c r="G35" s="2">
        <f t="array" ref="G35">SUM(IFERROR(G25:G34,0))</f>
        <v>0</v>
      </c>
      <c r="H35" s="2"/>
      <c r="J35" s="5" t="s">
        <v>0</v>
      </c>
      <c r="K35" s="4"/>
      <c r="L35" s="3">
        <f t="array" ref="L35">SUM(IFERROR(L25:L34,0))</f>
        <v>0</v>
      </c>
      <c r="M35" s="84" t="s">
        <v>105</v>
      </c>
      <c r="N35" s="84"/>
      <c r="O35" s="84"/>
      <c r="P35" s="2">
        <f t="array" ref="P35">SUM(IFERROR(P25:P34,0))</f>
        <v>0</v>
      </c>
      <c r="Q35" s="2"/>
      <c r="T35" s="34" t="s">
        <v>134</v>
      </c>
      <c r="U35" s="35">
        <v>0.1</v>
      </c>
      <c r="V35" s="46" t="s">
        <v>134</v>
      </c>
    </row>
    <row r="36" spans="1:22" x14ac:dyDescent="0.35">
      <c r="T36" s="34" t="s">
        <v>13</v>
      </c>
      <c r="U36" s="35">
        <v>0.1</v>
      </c>
      <c r="V36" s="46" t="s">
        <v>13</v>
      </c>
    </row>
    <row r="37" spans="1:22" x14ac:dyDescent="0.35">
      <c r="A37" s="1" t="s">
        <v>255</v>
      </c>
      <c r="B37" s="85"/>
      <c r="C37" s="86"/>
      <c r="D37" s="86"/>
      <c r="E37" s="86"/>
      <c r="F37" s="86"/>
      <c r="G37" s="86"/>
      <c r="H37" s="86"/>
      <c r="I37" s="86"/>
      <c r="J37" s="86"/>
      <c r="K37" s="86"/>
      <c r="L37" s="86"/>
      <c r="M37" s="86"/>
      <c r="N37" s="86"/>
      <c r="O37" s="86"/>
      <c r="P37" s="86"/>
      <c r="Q37" s="87"/>
      <c r="T37" s="34" t="s">
        <v>135</v>
      </c>
      <c r="U37" s="35">
        <v>0.1</v>
      </c>
      <c r="V37" s="46" t="s">
        <v>135</v>
      </c>
    </row>
    <row r="38" spans="1:22" x14ac:dyDescent="0.35">
      <c r="A38" s="1" t="s">
        <v>256</v>
      </c>
      <c r="B38" s="88"/>
      <c r="C38" s="89"/>
      <c r="D38" s="89"/>
      <c r="E38" s="89"/>
      <c r="F38" s="89"/>
      <c r="G38" s="89"/>
      <c r="H38" s="89"/>
      <c r="I38" s="89"/>
      <c r="J38" s="89"/>
      <c r="K38" s="89"/>
      <c r="L38" s="89"/>
      <c r="M38" s="89"/>
      <c r="N38" s="89"/>
      <c r="O38" s="89"/>
      <c r="P38" s="89"/>
      <c r="Q38" s="90"/>
      <c r="T38" s="34" t="s">
        <v>14</v>
      </c>
      <c r="U38" s="35">
        <v>0.2</v>
      </c>
      <c r="V38" s="46" t="s">
        <v>14</v>
      </c>
    </row>
    <row r="39" spans="1:22" x14ac:dyDescent="0.35">
      <c r="A39" s="1" t="s">
        <v>257</v>
      </c>
      <c r="B39" s="88"/>
      <c r="C39" s="89"/>
      <c r="D39" s="89"/>
      <c r="E39" s="89"/>
      <c r="F39" s="89"/>
      <c r="G39" s="89"/>
      <c r="H39" s="89"/>
      <c r="I39" s="89"/>
      <c r="J39" s="89"/>
      <c r="K39" s="89"/>
      <c r="L39" s="89"/>
      <c r="M39" s="89"/>
      <c r="N39" s="89"/>
      <c r="O39" s="89"/>
      <c r="P39" s="89"/>
      <c r="Q39" s="90"/>
      <c r="T39" s="34">
        <v>11</v>
      </c>
      <c r="U39" s="35">
        <v>0.2</v>
      </c>
      <c r="V39" s="46">
        <v>11</v>
      </c>
    </row>
    <row r="40" spans="1:22" x14ac:dyDescent="0.35">
      <c r="A40" s="1" t="s">
        <v>258</v>
      </c>
      <c r="B40" s="79"/>
      <c r="C40" s="80"/>
      <c r="D40" s="80"/>
      <c r="E40" s="80"/>
      <c r="F40" s="80"/>
      <c r="G40" s="80"/>
      <c r="H40" s="80"/>
      <c r="I40" s="80"/>
      <c r="J40" s="80"/>
      <c r="K40" s="80"/>
      <c r="L40" s="80"/>
      <c r="M40" s="80"/>
      <c r="N40" s="80"/>
      <c r="O40" s="80"/>
      <c r="P40" s="80"/>
      <c r="Q40" s="81"/>
      <c r="T40" s="34" t="s">
        <v>15</v>
      </c>
      <c r="U40" s="35">
        <v>0.3</v>
      </c>
      <c r="V40" s="46" t="s">
        <v>15</v>
      </c>
    </row>
    <row r="41" spans="1:22" x14ac:dyDescent="0.35">
      <c r="T41" s="34" t="s">
        <v>136</v>
      </c>
      <c r="U41" s="35">
        <v>0.3</v>
      </c>
      <c r="V41" s="46" t="s">
        <v>136</v>
      </c>
    </row>
    <row r="42" spans="1:22" x14ac:dyDescent="0.35">
      <c r="T42" s="34" t="s">
        <v>16</v>
      </c>
      <c r="U42" s="35">
        <v>0.3</v>
      </c>
      <c r="V42" s="46" t="s">
        <v>16</v>
      </c>
    </row>
    <row r="43" spans="1:22" x14ac:dyDescent="0.35">
      <c r="T43" s="34" t="s">
        <v>137</v>
      </c>
      <c r="U43" s="35">
        <v>0.3</v>
      </c>
      <c r="V43" s="46" t="s">
        <v>137</v>
      </c>
    </row>
    <row r="44" spans="1:22" x14ac:dyDescent="0.35">
      <c r="T44" s="34" t="s">
        <v>17</v>
      </c>
      <c r="U44" s="35">
        <v>0.3</v>
      </c>
      <c r="V44" s="46" t="s">
        <v>17</v>
      </c>
    </row>
    <row r="45" spans="1:22" x14ac:dyDescent="0.35">
      <c r="T45" s="34" t="s">
        <v>138</v>
      </c>
      <c r="U45" s="35">
        <v>0.3</v>
      </c>
      <c r="V45" s="46" t="s">
        <v>138</v>
      </c>
    </row>
    <row r="46" spans="1:22" x14ac:dyDescent="0.35">
      <c r="T46" s="34" t="s">
        <v>18</v>
      </c>
      <c r="U46" s="35">
        <v>0.4</v>
      </c>
      <c r="V46" s="46" t="s">
        <v>18</v>
      </c>
    </row>
    <row r="47" spans="1:22" x14ac:dyDescent="0.35">
      <c r="T47" s="34" t="s">
        <v>139</v>
      </c>
      <c r="U47" s="35">
        <v>0.4</v>
      </c>
      <c r="V47" s="46" t="s">
        <v>139</v>
      </c>
    </row>
    <row r="48" spans="1:22" x14ac:dyDescent="0.35">
      <c r="T48" s="34" t="s">
        <v>19</v>
      </c>
      <c r="U48" s="35">
        <v>0.5</v>
      </c>
      <c r="V48" s="46" t="s">
        <v>19</v>
      </c>
    </row>
    <row r="49" spans="20:22" x14ac:dyDescent="0.35">
      <c r="T49" s="34" t="s">
        <v>140</v>
      </c>
      <c r="U49" s="35">
        <v>0.5</v>
      </c>
      <c r="V49" s="46" t="s">
        <v>140</v>
      </c>
    </row>
    <row r="50" spans="20:22" x14ac:dyDescent="0.35">
      <c r="T50" s="34" t="s">
        <v>20</v>
      </c>
      <c r="U50" s="35">
        <v>0.6</v>
      </c>
      <c r="V50" s="46" t="s">
        <v>20</v>
      </c>
    </row>
    <row r="51" spans="20:22" x14ac:dyDescent="0.35">
      <c r="T51" s="34" t="s">
        <v>141</v>
      </c>
      <c r="U51" s="35">
        <v>0.6</v>
      </c>
      <c r="V51" s="46" t="s">
        <v>141</v>
      </c>
    </row>
    <row r="52" spans="20:22" x14ac:dyDescent="0.35">
      <c r="T52" s="34" t="s">
        <v>21</v>
      </c>
      <c r="U52" s="35">
        <v>0.6</v>
      </c>
      <c r="V52" s="46" t="s">
        <v>21</v>
      </c>
    </row>
    <row r="53" spans="20:22" x14ac:dyDescent="0.35">
      <c r="T53" s="34" t="s">
        <v>142</v>
      </c>
      <c r="U53" s="35">
        <v>0.6</v>
      </c>
      <c r="V53" s="46" t="s">
        <v>142</v>
      </c>
    </row>
    <row r="54" spans="20:22" x14ac:dyDescent="0.35">
      <c r="T54" s="34" t="s">
        <v>22</v>
      </c>
      <c r="U54" s="35">
        <v>0.6</v>
      </c>
      <c r="V54" s="46" t="s">
        <v>22</v>
      </c>
    </row>
    <row r="55" spans="20:22" x14ac:dyDescent="0.35">
      <c r="T55" s="34" t="s">
        <v>143</v>
      </c>
      <c r="U55" s="35">
        <v>0.6</v>
      </c>
      <c r="V55" s="46" t="s">
        <v>143</v>
      </c>
    </row>
    <row r="56" spans="20:22" x14ac:dyDescent="0.35">
      <c r="T56" s="34" t="s">
        <v>23</v>
      </c>
      <c r="U56" s="35">
        <v>0.6</v>
      </c>
      <c r="V56" s="46" t="s">
        <v>23</v>
      </c>
    </row>
    <row r="57" spans="20:22" x14ac:dyDescent="0.35">
      <c r="T57" s="34" t="s">
        <v>144</v>
      </c>
      <c r="U57" s="35">
        <v>0.6</v>
      </c>
      <c r="V57" s="46" t="s">
        <v>144</v>
      </c>
    </row>
    <row r="58" spans="20:22" x14ac:dyDescent="0.35">
      <c r="T58" s="34" t="s">
        <v>24</v>
      </c>
      <c r="U58" s="35">
        <v>0.6</v>
      </c>
      <c r="V58" s="46" t="s">
        <v>24</v>
      </c>
    </row>
    <row r="59" spans="20:22" x14ac:dyDescent="0.35">
      <c r="T59" s="34" t="s">
        <v>145</v>
      </c>
      <c r="U59" s="35">
        <v>0.6</v>
      </c>
      <c r="V59" s="46" t="s">
        <v>145</v>
      </c>
    </row>
    <row r="60" spans="20:22" x14ac:dyDescent="0.35">
      <c r="T60" s="34" t="s">
        <v>25</v>
      </c>
      <c r="U60" s="35">
        <v>0.7</v>
      </c>
      <c r="V60" s="46" t="s">
        <v>25</v>
      </c>
    </row>
    <row r="61" spans="20:22" x14ac:dyDescent="0.35">
      <c r="T61" s="69" t="s">
        <v>242</v>
      </c>
      <c r="U61" s="35">
        <v>0.7</v>
      </c>
      <c r="V61" s="76" t="s">
        <v>242</v>
      </c>
    </row>
    <row r="62" spans="20:22" x14ac:dyDescent="0.35">
      <c r="T62" s="34" t="s">
        <v>26</v>
      </c>
      <c r="U62" s="35">
        <v>0.8</v>
      </c>
      <c r="V62" s="46" t="s">
        <v>26</v>
      </c>
    </row>
    <row r="63" spans="20:22" x14ac:dyDescent="0.35">
      <c r="T63" s="69" t="s">
        <v>243</v>
      </c>
      <c r="U63" s="35">
        <v>0.8</v>
      </c>
      <c r="V63" s="76" t="s">
        <v>243</v>
      </c>
    </row>
    <row r="64" spans="20:22" x14ac:dyDescent="0.35">
      <c r="T64" s="34" t="s">
        <v>27</v>
      </c>
      <c r="U64" s="35">
        <v>0.9</v>
      </c>
      <c r="V64" s="46" t="s">
        <v>27</v>
      </c>
    </row>
    <row r="65" spans="20:22" x14ac:dyDescent="0.35">
      <c r="T65" s="69" t="s">
        <v>244</v>
      </c>
      <c r="U65" s="35">
        <v>0.9</v>
      </c>
      <c r="V65" s="76" t="s">
        <v>244</v>
      </c>
    </row>
    <row r="66" spans="20:22" x14ac:dyDescent="0.35">
      <c r="T66" s="34" t="s">
        <v>28</v>
      </c>
      <c r="U66" s="35">
        <v>1</v>
      </c>
      <c r="V66" s="46" t="s">
        <v>28</v>
      </c>
    </row>
    <row r="67" spans="20:22" x14ac:dyDescent="0.35">
      <c r="T67" s="69" t="s">
        <v>245</v>
      </c>
      <c r="U67" s="35">
        <v>1</v>
      </c>
      <c r="V67" s="76" t="s">
        <v>245</v>
      </c>
    </row>
    <row r="68" spans="20:22" x14ac:dyDescent="0.35">
      <c r="T68" s="34" t="s">
        <v>29</v>
      </c>
      <c r="U68" s="35">
        <v>1.1000000000000001</v>
      </c>
      <c r="V68" s="46" t="s">
        <v>29</v>
      </c>
    </row>
    <row r="69" spans="20:22" x14ac:dyDescent="0.35">
      <c r="T69" s="69" t="s">
        <v>246</v>
      </c>
      <c r="U69" s="35">
        <v>1.1000000000000001</v>
      </c>
      <c r="V69" s="76" t="s">
        <v>246</v>
      </c>
    </row>
    <row r="70" spans="20:22" x14ac:dyDescent="0.35">
      <c r="T70" s="34" t="s">
        <v>30</v>
      </c>
      <c r="U70" s="35">
        <v>0.6</v>
      </c>
      <c r="V70" s="46" t="s">
        <v>30</v>
      </c>
    </row>
    <row r="71" spans="20:22" x14ac:dyDescent="0.35">
      <c r="T71" s="34" t="s">
        <v>146</v>
      </c>
      <c r="U71" s="35">
        <v>0.6</v>
      </c>
      <c r="V71" s="46" t="s">
        <v>146</v>
      </c>
    </row>
    <row r="72" spans="20:22" x14ac:dyDescent="0.35">
      <c r="T72" s="34" t="s">
        <v>107</v>
      </c>
      <c r="U72" s="35">
        <v>0.6</v>
      </c>
      <c r="V72" s="46" t="s">
        <v>107</v>
      </c>
    </row>
    <row r="73" spans="20:22" x14ac:dyDescent="0.35">
      <c r="T73" s="34" t="s">
        <v>147</v>
      </c>
      <c r="U73" s="35">
        <v>0.6</v>
      </c>
      <c r="V73" s="46" t="s">
        <v>147</v>
      </c>
    </row>
    <row r="74" spans="20:22" x14ac:dyDescent="0.35">
      <c r="T74" s="34" t="s">
        <v>31</v>
      </c>
      <c r="U74" s="35">
        <v>0.7</v>
      </c>
      <c r="V74" s="46" t="s">
        <v>31</v>
      </c>
    </row>
    <row r="75" spans="20:22" x14ac:dyDescent="0.35">
      <c r="T75" s="34" t="s">
        <v>148</v>
      </c>
      <c r="U75" s="35">
        <v>0.7</v>
      </c>
      <c r="V75" s="46" t="s">
        <v>148</v>
      </c>
    </row>
    <row r="76" spans="20:22" x14ac:dyDescent="0.35">
      <c r="T76" s="34" t="s">
        <v>108</v>
      </c>
      <c r="U76" s="35">
        <v>0.7</v>
      </c>
      <c r="V76" s="46" t="s">
        <v>108</v>
      </c>
    </row>
    <row r="77" spans="20:22" x14ac:dyDescent="0.35">
      <c r="T77" s="34" t="s">
        <v>149</v>
      </c>
      <c r="U77" s="35">
        <v>0.7</v>
      </c>
      <c r="V77" s="46" t="s">
        <v>149</v>
      </c>
    </row>
    <row r="78" spans="20:22" x14ac:dyDescent="0.35">
      <c r="T78" s="34" t="s">
        <v>32</v>
      </c>
      <c r="U78" s="35">
        <v>0.7</v>
      </c>
      <c r="V78" s="46" t="s">
        <v>32</v>
      </c>
    </row>
    <row r="79" spans="20:22" x14ac:dyDescent="0.35">
      <c r="T79" s="34" t="s">
        <v>150</v>
      </c>
      <c r="U79" s="35">
        <v>0.7</v>
      </c>
      <c r="V79" s="46" t="s">
        <v>150</v>
      </c>
    </row>
    <row r="80" spans="20:22" x14ac:dyDescent="0.35">
      <c r="T80" s="34" t="s">
        <v>109</v>
      </c>
      <c r="U80" s="35">
        <v>0.7</v>
      </c>
      <c r="V80" s="46" t="s">
        <v>109</v>
      </c>
    </row>
    <row r="81" spans="20:22" x14ac:dyDescent="0.35">
      <c r="T81" s="34" t="s">
        <v>151</v>
      </c>
      <c r="U81" s="35">
        <v>0.7</v>
      </c>
      <c r="V81" s="46" t="s">
        <v>151</v>
      </c>
    </row>
    <row r="82" spans="20:22" x14ac:dyDescent="0.35">
      <c r="T82" s="34" t="s">
        <v>33</v>
      </c>
      <c r="U82" s="35">
        <v>0.7</v>
      </c>
      <c r="V82" s="46" t="s">
        <v>33</v>
      </c>
    </row>
    <row r="83" spans="20:22" x14ac:dyDescent="0.35">
      <c r="T83" s="34" t="s">
        <v>152</v>
      </c>
      <c r="U83" s="35">
        <v>0.7</v>
      </c>
      <c r="V83" s="46" t="s">
        <v>152</v>
      </c>
    </row>
    <row r="84" spans="20:22" x14ac:dyDescent="0.35">
      <c r="T84" s="34" t="s">
        <v>110</v>
      </c>
      <c r="U84" s="35">
        <v>0.7</v>
      </c>
      <c r="V84" s="46" t="s">
        <v>110</v>
      </c>
    </row>
    <row r="85" spans="20:22" x14ac:dyDescent="0.35">
      <c r="T85" s="34" t="s">
        <v>153</v>
      </c>
      <c r="U85" s="35">
        <v>0.7</v>
      </c>
      <c r="V85" s="46" t="s">
        <v>153</v>
      </c>
    </row>
    <row r="86" spans="20:22" x14ac:dyDescent="0.35">
      <c r="T86" s="34" t="s">
        <v>34</v>
      </c>
      <c r="U86" s="35">
        <v>0.7</v>
      </c>
      <c r="V86" s="46" t="s">
        <v>34</v>
      </c>
    </row>
    <row r="87" spans="20:22" x14ac:dyDescent="0.35">
      <c r="T87" s="34" t="s">
        <v>154</v>
      </c>
      <c r="U87" s="35">
        <v>0.7</v>
      </c>
      <c r="V87" s="46" t="s">
        <v>154</v>
      </c>
    </row>
    <row r="88" spans="20:22" x14ac:dyDescent="0.35">
      <c r="T88" s="34" t="s">
        <v>111</v>
      </c>
      <c r="U88" s="35">
        <v>0.7</v>
      </c>
      <c r="V88" s="46" t="s">
        <v>111</v>
      </c>
    </row>
    <row r="89" spans="20:22" x14ac:dyDescent="0.35">
      <c r="T89" s="34" t="s">
        <v>155</v>
      </c>
      <c r="U89" s="35">
        <v>0.7</v>
      </c>
      <c r="V89" s="46" t="s">
        <v>155</v>
      </c>
    </row>
    <row r="90" spans="20:22" x14ac:dyDescent="0.35">
      <c r="T90" s="34" t="s">
        <v>35</v>
      </c>
      <c r="U90" s="35">
        <v>0.7</v>
      </c>
      <c r="V90" s="46" t="s">
        <v>35</v>
      </c>
    </row>
    <row r="91" spans="20:22" x14ac:dyDescent="0.35">
      <c r="T91" s="34" t="s">
        <v>156</v>
      </c>
      <c r="U91" s="35">
        <v>0.7</v>
      </c>
      <c r="V91" s="46" t="s">
        <v>156</v>
      </c>
    </row>
    <row r="92" spans="20:22" x14ac:dyDescent="0.35">
      <c r="T92" s="34" t="s">
        <v>112</v>
      </c>
      <c r="U92" s="35">
        <v>0.7</v>
      </c>
      <c r="V92" s="46" t="s">
        <v>112</v>
      </c>
    </row>
    <row r="93" spans="20:22" x14ac:dyDescent="0.35">
      <c r="T93" s="34" t="s">
        <v>157</v>
      </c>
      <c r="U93" s="35">
        <v>0.7</v>
      </c>
      <c r="V93" s="46" t="s">
        <v>157</v>
      </c>
    </row>
    <row r="94" spans="20:22" x14ac:dyDescent="0.35">
      <c r="T94" s="34" t="s">
        <v>36</v>
      </c>
      <c r="U94" s="35">
        <v>0.9</v>
      </c>
      <c r="V94" s="46" t="s">
        <v>36</v>
      </c>
    </row>
    <row r="95" spans="20:22" x14ac:dyDescent="0.35">
      <c r="T95" s="36" t="s">
        <v>158</v>
      </c>
      <c r="U95" s="35">
        <v>0.9</v>
      </c>
      <c r="V95" s="77" t="s">
        <v>158</v>
      </c>
    </row>
    <row r="96" spans="20:22" x14ac:dyDescent="0.35">
      <c r="T96" s="34" t="s">
        <v>113</v>
      </c>
      <c r="U96" s="35">
        <v>0.9</v>
      </c>
      <c r="V96" s="46" t="s">
        <v>113</v>
      </c>
    </row>
    <row r="97" spans="20:22" x14ac:dyDescent="0.35">
      <c r="T97" s="34">
        <v>53</v>
      </c>
      <c r="U97" s="35">
        <v>0.9</v>
      </c>
      <c r="V97" s="46">
        <v>53</v>
      </c>
    </row>
    <row r="98" spans="20:22" x14ac:dyDescent="0.35">
      <c r="T98" s="34" t="s">
        <v>37</v>
      </c>
      <c r="U98" s="35">
        <v>0.8</v>
      </c>
      <c r="V98" s="46" t="s">
        <v>37</v>
      </c>
    </row>
    <row r="99" spans="20:22" x14ac:dyDescent="0.35">
      <c r="T99" s="34" t="s">
        <v>159</v>
      </c>
      <c r="U99" s="35">
        <v>0.8</v>
      </c>
      <c r="V99" s="46" t="s">
        <v>159</v>
      </c>
    </row>
    <row r="100" spans="20:22" x14ac:dyDescent="0.35">
      <c r="T100" s="34" t="s">
        <v>38</v>
      </c>
      <c r="U100" s="35">
        <v>0.9</v>
      </c>
      <c r="V100" s="46" t="s">
        <v>38</v>
      </c>
    </row>
    <row r="101" spans="20:22" x14ac:dyDescent="0.35">
      <c r="T101" s="34" t="s">
        <v>160</v>
      </c>
      <c r="U101" s="35">
        <v>0.9</v>
      </c>
      <c r="V101" s="46" t="s">
        <v>160</v>
      </c>
    </row>
    <row r="102" spans="20:22" x14ac:dyDescent="0.35">
      <c r="T102" s="34" t="s">
        <v>39</v>
      </c>
      <c r="U102" s="35">
        <v>1.3</v>
      </c>
      <c r="V102" s="46" t="s">
        <v>39</v>
      </c>
    </row>
    <row r="103" spans="20:22" x14ac:dyDescent="0.35">
      <c r="T103" s="34" t="s">
        <v>161</v>
      </c>
      <c r="U103" s="35">
        <v>1.3</v>
      </c>
      <c r="V103" s="46" t="s">
        <v>161</v>
      </c>
    </row>
    <row r="104" spans="20:22" x14ac:dyDescent="0.35">
      <c r="T104" s="34" t="s">
        <v>40</v>
      </c>
      <c r="U104" s="35">
        <v>1.5</v>
      </c>
      <c r="V104" s="46" t="s">
        <v>40</v>
      </c>
    </row>
    <row r="105" spans="20:22" x14ac:dyDescent="0.35">
      <c r="T105" s="34" t="s">
        <v>162</v>
      </c>
      <c r="U105" s="35">
        <v>1.5</v>
      </c>
      <c r="V105" s="46" t="s">
        <v>162</v>
      </c>
    </row>
    <row r="106" spans="20:22" x14ac:dyDescent="0.35">
      <c r="T106" s="34" t="s">
        <v>41</v>
      </c>
      <c r="U106" s="35">
        <v>1</v>
      </c>
      <c r="V106" s="46" t="s">
        <v>41</v>
      </c>
    </row>
    <row r="107" spans="20:22" x14ac:dyDescent="0.35">
      <c r="T107" s="34" t="s">
        <v>163</v>
      </c>
      <c r="U107" s="35">
        <v>1</v>
      </c>
      <c r="V107" s="46" t="s">
        <v>163</v>
      </c>
    </row>
    <row r="108" spans="20:22" x14ac:dyDescent="0.35">
      <c r="T108" s="34" t="s">
        <v>42</v>
      </c>
      <c r="U108" s="35">
        <v>1.2</v>
      </c>
      <c r="V108" s="46" t="s">
        <v>42</v>
      </c>
    </row>
    <row r="109" spans="20:22" x14ac:dyDescent="0.35">
      <c r="T109" s="34" t="s">
        <v>164</v>
      </c>
      <c r="U109" s="35">
        <v>1.2</v>
      </c>
      <c r="V109" s="46" t="s">
        <v>164</v>
      </c>
    </row>
    <row r="110" spans="20:22" x14ac:dyDescent="0.35">
      <c r="T110" s="34" t="s">
        <v>43</v>
      </c>
      <c r="U110" s="35">
        <v>1.2</v>
      </c>
      <c r="V110" s="46" t="s">
        <v>43</v>
      </c>
    </row>
    <row r="111" spans="20:22" x14ac:dyDescent="0.35">
      <c r="T111" s="34" t="s">
        <v>165</v>
      </c>
      <c r="U111" s="35">
        <v>1.2</v>
      </c>
      <c r="V111" s="46" t="s">
        <v>165</v>
      </c>
    </row>
    <row r="112" spans="20:22" x14ac:dyDescent="0.35">
      <c r="T112" s="34" t="s">
        <v>44</v>
      </c>
      <c r="U112" s="35">
        <v>1.1000000000000001</v>
      </c>
      <c r="V112" s="46" t="s">
        <v>44</v>
      </c>
    </row>
    <row r="113" spans="20:22" x14ac:dyDescent="0.35">
      <c r="T113" s="34" t="s">
        <v>166</v>
      </c>
      <c r="U113" s="35">
        <v>1.1000000000000001</v>
      </c>
      <c r="V113" s="46" t="s">
        <v>166</v>
      </c>
    </row>
    <row r="114" spans="20:22" x14ac:dyDescent="0.35">
      <c r="T114" s="34" t="s">
        <v>45</v>
      </c>
      <c r="U114" s="35">
        <v>1.3</v>
      </c>
      <c r="V114" s="46" t="s">
        <v>45</v>
      </c>
    </row>
    <row r="115" spans="20:22" x14ac:dyDescent="0.35">
      <c r="T115" s="34" t="s">
        <v>167</v>
      </c>
      <c r="U115" s="35">
        <v>1.3</v>
      </c>
      <c r="V115" s="46" t="s">
        <v>167</v>
      </c>
    </row>
    <row r="116" spans="20:22" x14ac:dyDescent="0.35">
      <c r="T116" s="34" t="s">
        <v>46</v>
      </c>
      <c r="U116" s="35">
        <v>1.2</v>
      </c>
      <c r="V116" s="46" t="s">
        <v>46</v>
      </c>
    </row>
    <row r="117" spans="20:22" x14ac:dyDescent="0.35">
      <c r="T117" s="34" t="s">
        <v>168</v>
      </c>
      <c r="U117" s="35">
        <v>1.2</v>
      </c>
      <c r="V117" s="46" t="s">
        <v>168</v>
      </c>
    </row>
    <row r="118" spans="20:22" x14ac:dyDescent="0.35">
      <c r="T118" s="34" t="s">
        <v>47</v>
      </c>
      <c r="U118" s="35">
        <v>1.4</v>
      </c>
      <c r="V118" s="46" t="s">
        <v>47</v>
      </c>
    </row>
    <row r="119" spans="20:22" x14ac:dyDescent="0.35">
      <c r="T119" s="34" t="s">
        <v>169</v>
      </c>
      <c r="U119" s="35">
        <v>1.4</v>
      </c>
      <c r="V119" s="46" t="s">
        <v>169</v>
      </c>
    </row>
    <row r="120" spans="20:22" x14ac:dyDescent="0.35">
      <c r="T120" s="34" t="s">
        <v>48</v>
      </c>
      <c r="U120" s="35">
        <v>1.1000000000000001</v>
      </c>
      <c r="V120" s="46" t="s">
        <v>48</v>
      </c>
    </row>
    <row r="121" spans="20:22" x14ac:dyDescent="0.35">
      <c r="T121" s="34" t="s">
        <v>170</v>
      </c>
      <c r="U121" s="35">
        <v>1.1000000000000001</v>
      </c>
      <c r="V121" s="46" t="s">
        <v>170</v>
      </c>
    </row>
    <row r="122" spans="20:22" x14ac:dyDescent="0.35">
      <c r="T122" s="34" t="s">
        <v>49</v>
      </c>
      <c r="U122" s="35">
        <v>1.3</v>
      </c>
      <c r="V122" s="46" t="s">
        <v>49</v>
      </c>
    </row>
    <row r="123" spans="20:22" x14ac:dyDescent="0.35">
      <c r="T123" s="34" t="s">
        <v>171</v>
      </c>
      <c r="U123" s="35">
        <v>1.3</v>
      </c>
      <c r="V123" s="46" t="s">
        <v>171</v>
      </c>
    </row>
    <row r="124" spans="20:22" x14ac:dyDescent="0.35">
      <c r="T124" s="34" t="s">
        <v>50</v>
      </c>
      <c r="U124" s="35">
        <v>1.3</v>
      </c>
      <c r="V124" s="46" t="s">
        <v>50</v>
      </c>
    </row>
    <row r="125" spans="20:22" x14ac:dyDescent="0.35">
      <c r="T125" s="34" t="s">
        <v>172</v>
      </c>
      <c r="U125" s="35">
        <v>1.3</v>
      </c>
      <c r="V125" s="46" t="s">
        <v>172</v>
      </c>
    </row>
    <row r="126" spans="20:22" x14ac:dyDescent="0.35">
      <c r="T126" s="34" t="s">
        <v>51</v>
      </c>
      <c r="U126" s="35">
        <v>1.2</v>
      </c>
      <c r="V126" s="46" t="s">
        <v>51</v>
      </c>
    </row>
    <row r="127" spans="20:22" x14ac:dyDescent="0.35">
      <c r="T127" s="34" t="s">
        <v>173</v>
      </c>
      <c r="U127" s="35">
        <v>1.2</v>
      </c>
      <c r="V127" s="46" t="s">
        <v>173</v>
      </c>
    </row>
    <row r="128" spans="20:22" x14ac:dyDescent="0.35">
      <c r="T128" s="34" t="s">
        <v>52</v>
      </c>
      <c r="U128" s="35">
        <v>1.4</v>
      </c>
      <c r="V128" s="46" t="s">
        <v>52</v>
      </c>
    </row>
    <row r="129" spans="20:22" x14ac:dyDescent="0.35">
      <c r="T129" s="34" t="s">
        <v>174</v>
      </c>
      <c r="U129" s="35">
        <v>1.4</v>
      </c>
      <c r="V129" s="46" t="s">
        <v>174</v>
      </c>
    </row>
    <row r="130" spans="20:22" x14ac:dyDescent="0.35">
      <c r="T130" s="34" t="s">
        <v>53</v>
      </c>
      <c r="U130" s="35">
        <v>1.4</v>
      </c>
      <c r="V130" s="46" t="s">
        <v>53</v>
      </c>
    </row>
    <row r="131" spans="20:22" x14ac:dyDescent="0.35">
      <c r="T131" s="34" t="s">
        <v>175</v>
      </c>
      <c r="U131" s="35">
        <v>1.4</v>
      </c>
      <c r="V131" s="46" t="s">
        <v>175</v>
      </c>
    </row>
    <row r="132" spans="20:22" x14ac:dyDescent="0.35">
      <c r="T132" s="34" t="s">
        <v>54</v>
      </c>
      <c r="U132" s="35">
        <v>1.3</v>
      </c>
      <c r="V132" s="46" t="s">
        <v>54</v>
      </c>
    </row>
    <row r="133" spans="20:22" x14ac:dyDescent="0.35">
      <c r="T133" s="34" t="s">
        <v>176</v>
      </c>
      <c r="U133" s="35">
        <v>1.3</v>
      </c>
      <c r="V133" s="46" t="s">
        <v>176</v>
      </c>
    </row>
    <row r="134" spans="20:22" x14ac:dyDescent="0.35">
      <c r="T134" s="34" t="s">
        <v>55</v>
      </c>
      <c r="U134" s="35">
        <v>1.5</v>
      </c>
      <c r="V134" s="46" t="s">
        <v>55</v>
      </c>
    </row>
    <row r="135" spans="20:22" x14ac:dyDescent="0.35">
      <c r="T135" s="34" t="s">
        <v>177</v>
      </c>
      <c r="U135" s="35">
        <v>1.5</v>
      </c>
      <c r="V135" s="46" t="s">
        <v>177</v>
      </c>
    </row>
    <row r="136" spans="20:22" x14ac:dyDescent="0.35">
      <c r="T136" s="34" t="s">
        <v>56</v>
      </c>
      <c r="U136" s="35">
        <v>1.5</v>
      </c>
      <c r="V136" s="46" t="s">
        <v>56</v>
      </c>
    </row>
    <row r="137" spans="20:22" x14ac:dyDescent="0.35">
      <c r="T137" s="34" t="s">
        <v>178</v>
      </c>
      <c r="U137" s="35">
        <v>1.5</v>
      </c>
      <c r="V137" s="46" t="s">
        <v>178</v>
      </c>
    </row>
    <row r="138" spans="20:22" x14ac:dyDescent="0.35">
      <c r="T138" s="34" t="s">
        <v>57</v>
      </c>
      <c r="U138" s="35">
        <v>1.3</v>
      </c>
      <c r="V138" s="46" t="s">
        <v>57</v>
      </c>
    </row>
    <row r="139" spans="20:22" x14ac:dyDescent="0.35">
      <c r="T139" s="34" t="s">
        <v>179</v>
      </c>
      <c r="U139" s="35">
        <v>1.3</v>
      </c>
      <c r="V139" s="46" t="s">
        <v>179</v>
      </c>
    </row>
    <row r="140" spans="20:22" x14ac:dyDescent="0.35">
      <c r="T140" s="34" t="s">
        <v>58</v>
      </c>
      <c r="U140" s="35">
        <v>1.5</v>
      </c>
      <c r="V140" s="46" t="s">
        <v>58</v>
      </c>
    </row>
    <row r="141" spans="20:22" x14ac:dyDescent="0.35">
      <c r="T141" s="34" t="s">
        <v>180</v>
      </c>
      <c r="U141" s="35">
        <v>1.5</v>
      </c>
      <c r="V141" s="46" t="s">
        <v>180</v>
      </c>
    </row>
    <row r="142" spans="20:22" x14ac:dyDescent="0.35">
      <c r="T142" s="34" t="s">
        <v>59</v>
      </c>
      <c r="U142" s="35">
        <v>1.4</v>
      </c>
      <c r="V142" s="46" t="s">
        <v>59</v>
      </c>
    </row>
    <row r="143" spans="20:22" x14ac:dyDescent="0.35">
      <c r="T143" s="34" t="s">
        <v>181</v>
      </c>
      <c r="U143" s="35">
        <v>1.4</v>
      </c>
      <c r="V143" s="46" t="s">
        <v>181</v>
      </c>
    </row>
    <row r="144" spans="20:22" x14ac:dyDescent="0.35">
      <c r="T144" s="34" t="s">
        <v>182</v>
      </c>
      <c r="U144" s="35">
        <v>1.4</v>
      </c>
      <c r="V144" s="46" t="s">
        <v>182</v>
      </c>
    </row>
    <row r="145" spans="20:22" x14ac:dyDescent="0.35">
      <c r="T145" s="34" t="s">
        <v>183</v>
      </c>
      <c r="U145" s="35">
        <v>1.4</v>
      </c>
      <c r="V145" s="46" t="s">
        <v>183</v>
      </c>
    </row>
    <row r="146" spans="20:22" x14ac:dyDescent="0.35">
      <c r="T146" s="34" t="s">
        <v>60</v>
      </c>
      <c r="U146" s="35">
        <v>1.6</v>
      </c>
      <c r="V146" s="46" t="s">
        <v>60</v>
      </c>
    </row>
    <row r="147" spans="20:22" x14ac:dyDescent="0.35">
      <c r="T147" s="34" t="s">
        <v>184</v>
      </c>
      <c r="U147" s="35">
        <v>1.6</v>
      </c>
      <c r="V147" s="46" t="s">
        <v>184</v>
      </c>
    </row>
    <row r="148" spans="20:22" x14ac:dyDescent="0.35">
      <c r="T148" s="34" t="s">
        <v>185</v>
      </c>
      <c r="U148" s="35">
        <v>1.6</v>
      </c>
      <c r="V148" s="46" t="s">
        <v>185</v>
      </c>
    </row>
    <row r="149" spans="20:22" x14ac:dyDescent="0.35">
      <c r="T149" s="34" t="s">
        <v>186</v>
      </c>
      <c r="U149" s="35">
        <v>1.6</v>
      </c>
      <c r="V149" s="46" t="s">
        <v>186</v>
      </c>
    </row>
    <row r="150" spans="20:22" x14ac:dyDescent="0.35">
      <c r="T150" s="34" t="s">
        <v>61</v>
      </c>
      <c r="U150" s="35">
        <v>1.6</v>
      </c>
      <c r="V150" s="46" t="s">
        <v>61</v>
      </c>
    </row>
    <row r="151" spans="20:22" x14ac:dyDescent="0.35">
      <c r="T151" s="34" t="s">
        <v>187</v>
      </c>
      <c r="U151" s="35">
        <v>1.6</v>
      </c>
      <c r="V151" s="46" t="s">
        <v>187</v>
      </c>
    </row>
    <row r="152" spans="20:22" x14ac:dyDescent="0.35">
      <c r="T152" s="34" t="s">
        <v>62</v>
      </c>
      <c r="U152" s="35">
        <v>1.4</v>
      </c>
      <c r="V152" s="46" t="s">
        <v>62</v>
      </c>
    </row>
    <row r="153" spans="20:22" x14ac:dyDescent="0.35">
      <c r="T153" s="34" t="s">
        <v>188</v>
      </c>
      <c r="U153" s="35">
        <v>1.4</v>
      </c>
      <c r="V153" s="46" t="s">
        <v>188</v>
      </c>
    </row>
    <row r="154" spans="20:22" x14ac:dyDescent="0.35">
      <c r="T154" s="34" t="s">
        <v>63</v>
      </c>
      <c r="U154" s="35">
        <v>1.6</v>
      </c>
      <c r="V154" s="46" t="s">
        <v>63</v>
      </c>
    </row>
    <row r="155" spans="20:22" x14ac:dyDescent="0.35">
      <c r="T155" s="34" t="s">
        <v>189</v>
      </c>
      <c r="U155" s="35">
        <v>1.6</v>
      </c>
      <c r="V155" s="46" t="s">
        <v>189</v>
      </c>
    </row>
    <row r="156" spans="20:22" x14ac:dyDescent="0.35">
      <c r="T156" s="34" t="s">
        <v>64</v>
      </c>
      <c r="U156" s="35">
        <v>1.5</v>
      </c>
      <c r="V156" s="46" t="s">
        <v>64</v>
      </c>
    </row>
    <row r="157" spans="20:22" x14ac:dyDescent="0.35">
      <c r="T157" s="34" t="s">
        <v>190</v>
      </c>
      <c r="U157" s="35">
        <v>1.5</v>
      </c>
      <c r="V157" s="46" t="s">
        <v>190</v>
      </c>
    </row>
    <row r="158" spans="20:22" x14ac:dyDescent="0.35">
      <c r="T158" s="34" t="s">
        <v>65</v>
      </c>
      <c r="U158" s="35">
        <v>1.7</v>
      </c>
      <c r="V158" s="46" t="s">
        <v>65</v>
      </c>
    </row>
    <row r="159" spans="20:22" x14ac:dyDescent="0.35">
      <c r="T159" s="34" t="s">
        <v>191</v>
      </c>
      <c r="U159" s="35">
        <v>1.7</v>
      </c>
      <c r="V159" s="46" t="s">
        <v>191</v>
      </c>
    </row>
    <row r="160" spans="20:22" x14ac:dyDescent="0.35">
      <c r="T160" s="34" t="s">
        <v>192</v>
      </c>
      <c r="U160" s="35">
        <v>1.7</v>
      </c>
      <c r="V160" s="46" t="s">
        <v>192</v>
      </c>
    </row>
    <row r="161" spans="20:22" x14ac:dyDescent="0.35">
      <c r="T161" s="34" t="s">
        <v>193</v>
      </c>
      <c r="U161" s="35">
        <v>1.7</v>
      </c>
      <c r="V161" s="46" t="s">
        <v>193</v>
      </c>
    </row>
    <row r="162" spans="20:22" x14ac:dyDescent="0.35">
      <c r="T162" s="34" t="s">
        <v>66</v>
      </c>
      <c r="U162" s="35">
        <v>1.7</v>
      </c>
      <c r="V162" s="46" t="s">
        <v>66</v>
      </c>
    </row>
    <row r="163" spans="20:22" x14ac:dyDescent="0.35">
      <c r="T163" s="34" t="s">
        <v>193</v>
      </c>
      <c r="U163" s="35">
        <v>1.7</v>
      </c>
      <c r="V163" s="46" t="s">
        <v>193</v>
      </c>
    </row>
    <row r="164" spans="20:22" x14ac:dyDescent="0.35">
      <c r="T164" s="34" t="s">
        <v>67</v>
      </c>
      <c r="U164" s="35">
        <v>1.6</v>
      </c>
      <c r="V164" s="46" t="s">
        <v>67</v>
      </c>
    </row>
    <row r="165" spans="20:22" x14ac:dyDescent="0.35">
      <c r="T165" s="34" t="s">
        <v>194</v>
      </c>
      <c r="U165" s="35">
        <v>1.6</v>
      </c>
      <c r="V165" s="46" t="s">
        <v>194</v>
      </c>
    </row>
    <row r="166" spans="20:22" x14ac:dyDescent="0.35">
      <c r="T166" s="34" t="s">
        <v>68</v>
      </c>
      <c r="U166" s="35">
        <v>1.8</v>
      </c>
      <c r="V166" s="46" t="s">
        <v>68</v>
      </c>
    </row>
    <row r="167" spans="20:22" x14ac:dyDescent="0.35">
      <c r="T167" s="34" t="s">
        <v>195</v>
      </c>
      <c r="U167" s="35">
        <v>1.8</v>
      </c>
      <c r="V167" s="46" t="s">
        <v>195</v>
      </c>
    </row>
    <row r="168" spans="20:22" x14ac:dyDescent="0.35">
      <c r="T168" s="34" t="s">
        <v>69</v>
      </c>
      <c r="U168" s="35">
        <v>1.8</v>
      </c>
      <c r="V168" s="46" t="s">
        <v>69</v>
      </c>
    </row>
    <row r="169" spans="20:22" x14ac:dyDescent="0.35">
      <c r="T169" s="34" t="s">
        <v>196</v>
      </c>
      <c r="U169" s="35">
        <v>1.8</v>
      </c>
      <c r="V169" s="46" t="s">
        <v>196</v>
      </c>
    </row>
    <row r="170" spans="20:22" x14ac:dyDescent="0.35">
      <c r="T170" s="34" t="s">
        <v>70</v>
      </c>
      <c r="U170" s="35">
        <v>1.8</v>
      </c>
      <c r="V170" s="46" t="s">
        <v>70</v>
      </c>
    </row>
    <row r="171" spans="20:22" x14ac:dyDescent="0.35">
      <c r="T171" s="34" t="s">
        <v>197</v>
      </c>
      <c r="U171" s="35">
        <v>1.8</v>
      </c>
      <c r="V171" s="46" t="s">
        <v>197</v>
      </c>
    </row>
    <row r="172" spans="20:22" x14ac:dyDescent="0.35">
      <c r="T172" s="34" t="s">
        <v>71</v>
      </c>
      <c r="U172" s="35">
        <v>1.6</v>
      </c>
      <c r="V172" s="46" t="s">
        <v>71</v>
      </c>
    </row>
    <row r="173" spans="20:22" x14ac:dyDescent="0.35">
      <c r="T173" s="34" t="s">
        <v>198</v>
      </c>
      <c r="U173" s="35">
        <v>1.6</v>
      </c>
      <c r="V173" s="46" t="s">
        <v>198</v>
      </c>
    </row>
    <row r="174" spans="20:22" x14ac:dyDescent="0.35">
      <c r="T174" s="34" t="s">
        <v>72</v>
      </c>
      <c r="U174" s="35">
        <v>1.8</v>
      </c>
      <c r="V174" s="46" t="s">
        <v>72</v>
      </c>
    </row>
    <row r="175" spans="20:22" x14ac:dyDescent="0.35">
      <c r="T175" s="34" t="s">
        <v>199</v>
      </c>
      <c r="U175" s="35">
        <v>1.8</v>
      </c>
      <c r="V175" s="46" t="s">
        <v>199</v>
      </c>
    </row>
    <row r="176" spans="20:22" x14ac:dyDescent="0.35">
      <c r="T176" s="34" t="s">
        <v>73</v>
      </c>
      <c r="U176" s="35">
        <v>1.5</v>
      </c>
      <c r="V176" s="46" t="s">
        <v>73</v>
      </c>
    </row>
    <row r="177" spans="20:22" x14ac:dyDescent="0.35">
      <c r="T177" s="34" t="s">
        <v>200</v>
      </c>
      <c r="U177" s="35">
        <v>1.5</v>
      </c>
      <c r="V177" s="46" t="s">
        <v>200</v>
      </c>
    </row>
    <row r="178" spans="20:22" x14ac:dyDescent="0.35">
      <c r="T178" s="34" t="s">
        <v>74</v>
      </c>
      <c r="U178" s="35">
        <v>1.7</v>
      </c>
      <c r="V178" s="46" t="s">
        <v>74</v>
      </c>
    </row>
    <row r="179" spans="20:22" x14ac:dyDescent="0.35">
      <c r="T179" s="34" t="s">
        <v>201</v>
      </c>
      <c r="U179" s="35">
        <v>1.7</v>
      </c>
      <c r="V179" s="46" t="s">
        <v>201</v>
      </c>
    </row>
    <row r="180" spans="20:22" x14ac:dyDescent="0.35">
      <c r="T180" s="34" t="s">
        <v>75</v>
      </c>
      <c r="U180" s="35">
        <v>1.7</v>
      </c>
      <c r="V180" s="46" t="s">
        <v>75</v>
      </c>
    </row>
    <row r="181" spans="20:22" x14ac:dyDescent="0.35">
      <c r="T181" s="34" t="s">
        <v>202</v>
      </c>
      <c r="U181" s="35">
        <v>1.7</v>
      </c>
      <c r="V181" s="46" t="s">
        <v>202</v>
      </c>
    </row>
    <row r="182" spans="20:22" x14ac:dyDescent="0.35">
      <c r="T182" s="34" t="s">
        <v>76</v>
      </c>
      <c r="U182" s="35">
        <v>1.9</v>
      </c>
      <c r="V182" s="46" t="s">
        <v>76</v>
      </c>
    </row>
    <row r="183" spans="20:22" x14ac:dyDescent="0.35">
      <c r="T183" s="34" t="s">
        <v>203</v>
      </c>
      <c r="U183" s="35">
        <v>1.9</v>
      </c>
      <c r="V183" s="46" t="s">
        <v>203</v>
      </c>
    </row>
    <row r="184" spans="20:22" x14ac:dyDescent="0.35">
      <c r="T184" s="34" t="s">
        <v>77</v>
      </c>
      <c r="U184" s="35">
        <v>1.9</v>
      </c>
      <c r="V184" s="46" t="s">
        <v>77</v>
      </c>
    </row>
    <row r="185" spans="20:22" x14ac:dyDescent="0.35">
      <c r="T185" s="34" t="s">
        <v>204</v>
      </c>
      <c r="U185" s="35">
        <v>1.9</v>
      </c>
      <c r="V185" s="46" t="s">
        <v>204</v>
      </c>
    </row>
    <row r="186" spans="20:22" x14ac:dyDescent="0.35">
      <c r="T186" s="34" t="s">
        <v>78</v>
      </c>
      <c r="U186" s="35">
        <v>2</v>
      </c>
      <c r="V186" s="46" t="s">
        <v>78</v>
      </c>
    </row>
    <row r="187" spans="20:22" x14ac:dyDescent="0.35">
      <c r="T187" s="34" t="s">
        <v>205</v>
      </c>
      <c r="U187" s="35">
        <v>2</v>
      </c>
      <c r="V187" s="46" t="s">
        <v>205</v>
      </c>
    </row>
    <row r="188" spans="20:22" x14ac:dyDescent="0.35">
      <c r="T188" s="34" t="s">
        <v>79</v>
      </c>
      <c r="U188" s="35">
        <v>1.6</v>
      </c>
      <c r="V188" s="46" t="s">
        <v>79</v>
      </c>
    </row>
    <row r="189" spans="20:22" x14ac:dyDescent="0.35">
      <c r="T189" s="34" t="s">
        <v>206</v>
      </c>
      <c r="U189" s="35">
        <v>1.6</v>
      </c>
      <c r="V189" s="46" t="s">
        <v>206</v>
      </c>
    </row>
    <row r="190" spans="20:22" x14ac:dyDescent="0.35">
      <c r="T190" s="34" t="s">
        <v>80</v>
      </c>
      <c r="U190" s="35">
        <v>1.9</v>
      </c>
      <c r="V190" s="46" t="s">
        <v>80</v>
      </c>
    </row>
    <row r="191" spans="20:22" x14ac:dyDescent="0.35">
      <c r="T191" s="34" t="s">
        <v>207</v>
      </c>
      <c r="U191" s="35">
        <v>1.9</v>
      </c>
      <c r="V191" s="46" t="s">
        <v>207</v>
      </c>
    </row>
    <row r="192" spans="20:22" x14ac:dyDescent="0.35">
      <c r="T192" s="34" t="s">
        <v>81</v>
      </c>
      <c r="U192" s="35">
        <v>1.9</v>
      </c>
      <c r="V192" s="46" t="s">
        <v>81</v>
      </c>
    </row>
    <row r="193" spans="20:22" x14ac:dyDescent="0.35">
      <c r="T193" s="34" t="s">
        <v>208</v>
      </c>
      <c r="U193" s="35">
        <v>1.9</v>
      </c>
      <c r="V193" s="46" t="s">
        <v>208</v>
      </c>
    </row>
    <row r="194" spans="20:22" x14ac:dyDescent="0.35">
      <c r="T194" s="34" t="s">
        <v>82</v>
      </c>
      <c r="U194" s="35">
        <v>1.7</v>
      </c>
      <c r="V194" s="46" t="s">
        <v>82</v>
      </c>
    </row>
    <row r="195" spans="20:22" x14ac:dyDescent="0.35">
      <c r="T195" s="34" t="s">
        <v>209</v>
      </c>
      <c r="U195" s="35">
        <v>1.7</v>
      </c>
      <c r="V195" s="46" t="s">
        <v>209</v>
      </c>
    </row>
    <row r="196" spans="20:22" x14ac:dyDescent="0.35">
      <c r="T196" s="34" t="s">
        <v>83</v>
      </c>
      <c r="U196" s="35">
        <v>2</v>
      </c>
      <c r="V196" s="46" t="s">
        <v>83</v>
      </c>
    </row>
    <row r="197" spans="20:22" x14ac:dyDescent="0.35">
      <c r="T197" s="34" t="s">
        <v>210</v>
      </c>
      <c r="U197" s="35">
        <v>2</v>
      </c>
      <c r="V197" s="46" t="s">
        <v>210</v>
      </c>
    </row>
    <row r="198" spans="20:22" x14ac:dyDescent="0.35">
      <c r="T198" s="34" t="s">
        <v>84</v>
      </c>
      <c r="U198" s="35">
        <v>1.9</v>
      </c>
      <c r="V198" s="46" t="s">
        <v>84</v>
      </c>
    </row>
    <row r="199" spans="20:22" x14ac:dyDescent="0.35">
      <c r="T199" s="34" t="s">
        <v>211</v>
      </c>
      <c r="U199" s="35">
        <v>1.9</v>
      </c>
      <c r="V199" s="46" t="s">
        <v>211</v>
      </c>
    </row>
    <row r="200" spans="20:22" x14ac:dyDescent="0.35">
      <c r="T200" s="34" t="s">
        <v>85</v>
      </c>
      <c r="U200" s="35">
        <v>2.2000000000000002</v>
      </c>
      <c r="V200" s="46" t="s">
        <v>85</v>
      </c>
    </row>
    <row r="201" spans="20:22" x14ac:dyDescent="0.35">
      <c r="T201" s="34" t="s">
        <v>212</v>
      </c>
      <c r="U201" s="35">
        <v>2.2000000000000002</v>
      </c>
      <c r="V201" s="46" t="s">
        <v>212</v>
      </c>
    </row>
    <row r="202" spans="20:22" x14ac:dyDescent="0.35">
      <c r="T202" s="34" t="s">
        <v>86</v>
      </c>
      <c r="U202" s="35">
        <v>1.8</v>
      </c>
      <c r="V202" s="46" t="s">
        <v>86</v>
      </c>
    </row>
    <row r="203" spans="20:22" x14ac:dyDescent="0.35">
      <c r="T203" s="34" t="s">
        <v>213</v>
      </c>
      <c r="U203" s="35">
        <v>1.8</v>
      </c>
      <c r="V203" s="46" t="s">
        <v>213</v>
      </c>
    </row>
    <row r="204" spans="20:22" x14ac:dyDescent="0.35">
      <c r="T204" s="34" t="s">
        <v>87</v>
      </c>
      <c r="U204" s="35">
        <v>2.1</v>
      </c>
      <c r="V204" s="46" t="s">
        <v>87</v>
      </c>
    </row>
    <row r="205" spans="20:22" x14ac:dyDescent="0.35">
      <c r="T205" s="34" t="s">
        <v>214</v>
      </c>
      <c r="U205" s="35">
        <v>2.1</v>
      </c>
      <c r="V205" s="46" t="s">
        <v>214</v>
      </c>
    </row>
    <row r="206" spans="20:22" x14ac:dyDescent="0.35">
      <c r="T206" s="34" t="s">
        <v>88</v>
      </c>
      <c r="U206" s="35">
        <v>2.1</v>
      </c>
      <c r="V206" s="46" t="s">
        <v>88</v>
      </c>
    </row>
    <row r="207" spans="20:22" x14ac:dyDescent="0.35">
      <c r="T207" s="34" t="s">
        <v>215</v>
      </c>
      <c r="U207" s="35">
        <v>2.1</v>
      </c>
      <c r="V207" s="46" t="s">
        <v>215</v>
      </c>
    </row>
    <row r="208" spans="20:22" x14ac:dyDescent="0.35">
      <c r="T208" s="34" t="s">
        <v>89</v>
      </c>
      <c r="U208" s="35">
        <v>2.2000000000000002</v>
      </c>
      <c r="V208" s="46" t="s">
        <v>89</v>
      </c>
    </row>
    <row r="209" spans="20:22" x14ac:dyDescent="0.35">
      <c r="T209" s="34" t="s">
        <v>216</v>
      </c>
      <c r="U209" s="35">
        <v>2.2000000000000002</v>
      </c>
      <c r="V209" s="46" t="s">
        <v>216</v>
      </c>
    </row>
    <row r="210" spans="20:22" x14ac:dyDescent="0.35">
      <c r="T210" s="34" t="s">
        <v>90</v>
      </c>
      <c r="U210" s="35">
        <v>2.5</v>
      </c>
      <c r="V210" s="46" t="s">
        <v>90</v>
      </c>
    </row>
    <row r="211" spans="20:22" x14ac:dyDescent="0.35">
      <c r="T211" s="34" t="s">
        <v>217</v>
      </c>
      <c r="U211" s="35">
        <v>2.5</v>
      </c>
      <c r="V211" s="46" t="s">
        <v>217</v>
      </c>
    </row>
    <row r="212" spans="20:22" x14ac:dyDescent="0.35">
      <c r="T212" s="34" t="s">
        <v>91</v>
      </c>
      <c r="U212" s="35">
        <v>1.9</v>
      </c>
      <c r="V212" s="46" t="s">
        <v>91</v>
      </c>
    </row>
    <row r="213" spans="20:22" x14ac:dyDescent="0.35">
      <c r="T213" s="34" t="s">
        <v>218</v>
      </c>
      <c r="U213" s="35">
        <v>1.9</v>
      </c>
      <c r="V213" s="46" t="s">
        <v>218</v>
      </c>
    </row>
    <row r="214" spans="20:22" x14ac:dyDescent="0.35">
      <c r="T214" s="34" t="s">
        <v>92</v>
      </c>
      <c r="U214" s="35">
        <v>2</v>
      </c>
      <c r="V214" s="46" t="s">
        <v>92</v>
      </c>
    </row>
    <row r="215" spans="20:22" x14ac:dyDescent="0.35">
      <c r="T215" s="34" t="s">
        <v>219</v>
      </c>
      <c r="U215" s="35">
        <v>2</v>
      </c>
      <c r="V215" s="46" t="s">
        <v>219</v>
      </c>
    </row>
    <row r="216" spans="20:22" x14ac:dyDescent="0.35">
      <c r="T216" s="34" t="s">
        <v>93</v>
      </c>
      <c r="U216" s="35">
        <v>2</v>
      </c>
      <c r="V216" s="46" t="s">
        <v>93</v>
      </c>
    </row>
    <row r="217" spans="20:22" x14ac:dyDescent="0.35">
      <c r="T217" s="34" t="s">
        <v>220</v>
      </c>
      <c r="U217" s="35">
        <v>2</v>
      </c>
      <c r="V217" s="46" t="s">
        <v>220</v>
      </c>
    </row>
    <row r="218" spans="20:22" x14ac:dyDescent="0.35">
      <c r="T218" s="34" t="s">
        <v>94</v>
      </c>
      <c r="U218" s="35">
        <v>2.2999999999999998</v>
      </c>
      <c r="V218" s="46" t="s">
        <v>94</v>
      </c>
    </row>
    <row r="219" spans="20:22" x14ac:dyDescent="0.35">
      <c r="T219" s="34" t="s">
        <v>221</v>
      </c>
      <c r="U219" s="35">
        <v>2.2999999999999998</v>
      </c>
      <c r="V219" s="46" t="s">
        <v>221</v>
      </c>
    </row>
    <row r="220" spans="20:22" x14ac:dyDescent="0.35">
      <c r="T220" s="34" t="s">
        <v>95</v>
      </c>
      <c r="U220" s="35">
        <v>2.1</v>
      </c>
      <c r="V220" s="46" t="s">
        <v>95</v>
      </c>
    </row>
    <row r="221" spans="20:22" x14ac:dyDescent="0.35">
      <c r="T221" s="34" t="s">
        <v>222</v>
      </c>
      <c r="U221" s="35">
        <v>2.1</v>
      </c>
      <c r="V221" s="46" t="s">
        <v>222</v>
      </c>
    </row>
    <row r="222" spans="20:22" x14ac:dyDescent="0.35">
      <c r="T222" s="34" t="s">
        <v>96</v>
      </c>
      <c r="U222" s="35">
        <v>2.4</v>
      </c>
      <c r="V222" s="46" t="s">
        <v>96</v>
      </c>
    </row>
    <row r="223" spans="20:22" x14ac:dyDescent="0.35">
      <c r="T223" s="34" t="s">
        <v>223</v>
      </c>
      <c r="U223" s="35">
        <v>2.4</v>
      </c>
      <c r="V223" s="46" t="s">
        <v>223</v>
      </c>
    </row>
    <row r="224" spans="20:22" x14ac:dyDescent="0.35">
      <c r="T224" s="34" t="s">
        <v>97</v>
      </c>
      <c r="U224" s="35">
        <v>2.2999999999999998</v>
      </c>
      <c r="V224" s="46" t="s">
        <v>97</v>
      </c>
    </row>
    <row r="225" spans="20:22" x14ac:dyDescent="0.35">
      <c r="T225" s="34" t="s">
        <v>224</v>
      </c>
      <c r="U225" s="35">
        <v>2.2999999999999998</v>
      </c>
      <c r="V225" s="46" t="s">
        <v>224</v>
      </c>
    </row>
    <row r="226" spans="20:22" x14ac:dyDescent="0.35">
      <c r="T226" s="34" t="s">
        <v>98</v>
      </c>
      <c r="U226" s="35">
        <v>2.7</v>
      </c>
      <c r="V226" s="46" t="s">
        <v>98</v>
      </c>
    </row>
    <row r="227" spans="20:22" x14ac:dyDescent="0.35">
      <c r="T227" s="34" t="s">
        <v>225</v>
      </c>
      <c r="U227" s="35">
        <v>2.7</v>
      </c>
      <c r="V227" s="46" t="s">
        <v>225</v>
      </c>
    </row>
    <row r="228" spans="20:22" x14ac:dyDescent="0.35">
      <c r="T228" s="34" t="s">
        <v>99</v>
      </c>
      <c r="U228" s="35">
        <v>2.4</v>
      </c>
      <c r="V228" s="46" t="s">
        <v>99</v>
      </c>
    </row>
    <row r="229" spans="20:22" x14ac:dyDescent="0.35">
      <c r="T229" s="34" t="s">
        <v>226</v>
      </c>
      <c r="U229" s="35">
        <v>2.4</v>
      </c>
      <c r="V229" s="46" t="s">
        <v>226</v>
      </c>
    </row>
    <row r="230" spans="20:22" x14ac:dyDescent="0.35">
      <c r="T230" s="34" t="s">
        <v>100</v>
      </c>
      <c r="U230" s="35">
        <v>2.8</v>
      </c>
      <c r="V230" s="46" t="s">
        <v>100</v>
      </c>
    </row>
    <row r="231" spans="20:22" x14ac:dyDescent="0.35">
      <c r="T231" s="37" t="s">
        <v>227</v>
      </c>
      <c r="U231" s="38">
        <v>2.8</v>
      </c>
      <c r="V231" s="78" t="s">
        <v>227</v>
      </c>
    </row>
  </sheetData>
  <sheetProtection algorithmName="SHA-512" hashValue="1nqMuQDukO0cRMYDUeqic/71HN8K+BRzh98IJnOvj7hIlvMXiMujvmovxFHr5UD69oHhDNK0edribMigcYt4Ag==" saltValue="ZYXzG8vV++Ps482BNjtglA==" spinCount="100000" sheet="1" selectLockedCells="1"/>
  <mergeCells count="67">
    <mergeCell ref="B38:Q38"/>
    <mergeCell ref="B39:Q39"/>
    <mergeCell ref="D34:F34"/>
    <mergeCell ref="M34:O34"/>
    <mergeCell ref="D35:F35"/>
    <mergeCell ref="M35:O35"/>
    <mergeCell ref="B37:Q37"/>
    <mergeCell ref="D31:F31"/>
    <mergeCell ref="M31:O31"/>
    <mergeCell ref="D32:F32"/>
    <mergeCell ref="M32:O32"/>
    <mergeCell ref="D33:F33"/>
    <mergeCell ref="M33:O33"/>
    <mergeCell ref="D28:F28"/>
    <mergeCell ref="M28:O28"/>
    <mergeCell ref="D29:F29"/>
    <mergeCell ref="M29:O29"/>
    <mergeCell ref="D30:F30"/>
    <mergeCell ref="M30:O30"/>
    <mergeCell ref="P24:Q24"/>
    <mergeCell ref="D25:F25"/>
    <mergeCell ref="M25:O25"/>
    <mergeCell ref="D26:F26"/>
    <mergeCell ref="M26:O26"/>
    <mergeCell ref="D27:F27"/>
    <mergeCell ref="M27:O27"/>
    <mergeCell ref="D20:F20"/>
    <mergeCell ref="M20:O20"/>
    <mergeCell ref="D21:F21"/>
    <mergeCell ref="M21:O21"/>
    <mergeCell ref="D24:F24"/>
    <mergeCell ref="G24:H24"/>
    <mergeCell ref="M24:O24"/>
    <mergeCell ref="D17:F17"/>
    <mergeCell ref="M17:O17"/>
    <mergeCell ref="D18:F18"/>
    <mergeCell ref="M18:O18"/>
    <mergeCell ref="D19:F19"/>
    <mergeCell ref="M19:O19"/>
    <mergeCell ref="D14:F14"/>
    <mergeCell ref="M14:O14"/>
    <mergeCell ref="D15:F15"/>
    <mergeCell ref="M15:O15"/>
    <mergeCell ref="D16:F16"/>
    <mergeCell ref="M16:O16"/>
    <mergeCell ref="M10:O10"/>
    <mergeCell ref="P10:Q10"/>
    <mergeCell ref="D11:F11"/>
    <mergeCell ref="M11:O11"/>
    <mergeCell ref="D12:F12"/>
    <mergeCell ref="M12:O12"/>
    <mergeCell ref="B40:Q40"/>
    <mergeCell ref="A2:H2"/>
    <mergeCell ref="J2:Q2"/>
    <mergeCell ref="A3:H3"/>
    <mergeCell ref="A4:H4"/>
    <mergeCell ref="J4:K4"/>
    <mergeCell ref="L4:M4"/>
    <mergeCell ref="N4:O4"/>
    <mergeCell ref="D13:F13"/>
    <mergeCell ref="M13:O13"/>
    <mergeCell ref="J5:K6"/>
    <mergeCell ref="L5:M6"/>
    <mergeCell ref="N5:O5"/>
    <mergeCell ref="N6:O6"/>
    <mergeCell ref="D10:F10"/>
    <mergeCell ref="G10:H10"/>
  </mergeCells>
  <conditionalFormatting sqref="D11:F11">
    <cfRule type="cellIs" dxfId="759" priority="1" operator="notEqual">
      <formula>B11</formula>
    </cfRule>
  </conditionalFormatting>
  <conditionalFormatting sqref="D12:F12">
    <cfRule type="cellIs" dxfId="758" priority="2" operator="notEqual">
      <formula>B12</formula>
    </cfRule>
  </conditionalFormatting>
  <conditionalFormatting sqref="D13:F13">
    <cfRule type="cellIs" dxfId="757" priority="3" operator="notEqual">
      <formula>B13</formula>
    </cfRule>
  </conditionalFormatting>
  <conditionalFormatting sqref="D14:F14">
    <cfRule type="cellIs" dxfId="756" priority="4" operator="notEqual">
      <formula>B14</formula>
    </cfRule>
  </conditionalFormatting>
  <conditionalFormatting sqref="D15:F15">
    <cfRule type="cellIs" dxfId="755" priority="5" operator="notEqual">
      <formula>B15</formula>
    </cfRule>
  </conditionalFormatting>
  <conditionalFormatting sqref="D16:F16">
    <cfRule type="cellIs" dxfId="754" priority="6" operator="notEqual">
      <formula>B16</formula>
    </cfRule>
  </conditionalFormatting>
  <conditionalFormatting sqref="D17:F17">
    <cfRule type="cellIs" dxfId="753" priority="7" operator="notEqual">
      <formula>B17</formula>
    </cfRule>
  </conditionalFormatting>
  <conditionalFormatting sqref="D18:F18">
    <cfRule type="cellIs" dxfId="752" priority="8" operator="notEqual">
      <formula>B18</formula>
    </cfRule>
  </conditionalFormatting>
  <conditionalFormatting sqref="D19:F19">
    <cfRule type="cellIs" dxfId="751" priority="9" operator="notEqual">
      <formula>B19</formula>
    </cfRule>
  </conditionalFormatting>
  <conditionalFormatting sqref="D20:F20">
    <cfRule type="cellIs" dxfId="750" priority="10" operator="notEqual">
      <formula>B20</formula>
    </cfRule>
  </conditionalFormatting>
  <conditionalFormatting sqref="D25:F25">
    <cfRule type="cellIs" dxfId="749" priority="11" operator="notEqual">
      <formula>B25</formula>
    </cfRule>
  </conditionalFormatting>
  <conditionalFormatting sqref="D26:F26">
    <cfRule type="cellIs" dxfId="748" priority="12" operator="notEqual">
      <formula>B26</formula>
    </cfRule>
  </conditionalFormatting>
  <conditionalFormatting sqref="D27:F27">
    <cfRule type="cellIs" dxfId="747" priority="13" operator="notEqual">
      <formula>B27</formula>
    </cfRule>
  </conditionalFormatting>
  <conditionalFormatting sqref="D28:F28">
    <cfRule type="cellIs" dxfId="746" priority="14" operator="notEqual">
      <formula>B28</formula>
    </cfRule>
  </conditionalFormatting>
  <conditionalFormatting sqref="D29:F29">
    <cfRule type="cellIs" dxfId="745" priority="15" operator="notEqual">
      <formula>B29</formula>
    </cfRule>
  </conditionalFormatting>
  <conditionalFormatting sqref="D30:F30">
    <cfRule type="cellIs" dxfId="744" priority="16" operator="notEqual">
      <formula>B30</formula>
    </cfRule>
  </conditionalFormatting>
  <conditionalFormatting sqref="D31:F31">
    <cfRule type="cellIs" dxfId="743" priority="17" operator="notEqual">
      <formula>B31</formula>
    </cfRule>
  </conditionalFormatting>
  <conditionalFormatting sqref="D32:F32">
    <cfRule type="cellIs" dxfId="742" priority="18" operator="notEqual">
      <formula>B32</formula>
    </cfRule>
  </conditionalFormatting>
  <conditionalFormatting sqref="D33:F33">
    <cfRule type="cellIs" dxfId="741" priority="19" operator="notEqual">
      <formula>B33</formula>
    </cfRule>
  </conditionalFormatting>
  <conditionalFormatting sqref="D34:F34">
    <cfRule type="cellIs" dxfId="740" priority="20" operator="notEqual">
      <formula>B34</formula>
    </cfRule>
  </conditionalFormatting>
  <conditionalFormatting sqref="M11:O11">
    <cfRule type="cellIs" dxfId="739" priority="21" operator="notEqual">
      <formula>K11</formula>
    </cfRule>
  </conditionalFormatting>
  <conditionalFormatting sqref="M12:O12">
    <cfRule type="cellIs" dxfId="738" priority="22" operator="notEqual">
      <formula>K12</formula>
    </cfRule>
  </conditionalFormatting>
  <conditionalFormatting sqref="M13:O13">
    <cfRule type="cellIs" dxfId="737" priority="23" operator="notEqual">
      <formula>K13</formula>
    </cfRule>
  </conditionalFormatting>
  <conditionalFormatting sqref="M14:O14">
    <cfRule type="cellIs" dxfId="736" priority="24" operator="notEqual">
      <formula>K14</formula>
    </cfRule>
  </conditionalFormatting>
  <conditionalFormatting sqref="M15:O15">
    <cfRule type="cellIs" dxfId="735" priority="25" operator="notEqual">
      <formula>K15</formula>
    </cfRule>
  </conditionalFormatting>
  <conditionalFormatting sqref="M16:O16">
    <cfRule type="cellIs" dxfId="734" priority="26" operator="notEqual">
      <formula>K16</formula>
    </cfRule>
  </conditionalFormatting>
  <conditionalFormatting sqref="M17:O17">
    <cfRule type="cellIs" dxfId="733" priority="27" operator="notEqual">
      <formula>K17</formula>
    </cfRule>
  </conditionalFormatting>
  <conditionalFormatting sqref="M18:O18">
    <cfRule type="cellIs" dxfId="732" priority="28" operator="notEqual">
      <formula>K18</formula>
    </cfRule>
  </conditionalFormatting>
  <conditionalFormatting sqref="M19:O19">
    <cfRule type="cellIs" dxfId="731" priority="29" operator="notEqual">
      <formula>K19</formula>
    </cfRule>
  </conditionalFormatting>
  <conditionalFormatting sqref="M20:O20">
    <cfRule type="cellIs" dxfId="730" priority="30" operator="notEqual">
      <formula>K20</formula>
    </cfRule>
  </conditionalFormatting>
  <conditionalFormatting sqref="M25:O25">
    <cfRule type="cellIs" dxfId="729" priority="31" operator="notEqual">
      <formula>K25</formula>
    </cfRule>
  </conditionalFormatting>
  <conditionalFormatting sqref="M26:O26">
    <cfRule type="cellIs" dxfId="728" priority="32" operator="notEqual">
      <formula>K26</formula>
    </cfRule>
  </conditionalFormatting>
  <conditionalFormatting sqref="M27:O27">
    <cfRule type="cellIs" dxfId="727" priority="33" operator="notEqual">
      <formula>K27</formula>
    </cfRule>
  </conditionalFormatting>
  <conditionalFormatting sqref="M28:O28">
    <cfRule type="cellIs" dxfId="726" priority="34" operator="notEqual">
      <formula>K28</formula>
    </cfRule>
  </conditionalFormatting>
  <conditionalFormatting sqref="M29:O29">
    <cfRule type="cellIs" dxfId="725" priority="35" operator="notEqual">
      <formula>K29</formula>
    </cfRule>
  </conditionalFormatting>
  <conditionalFormatting sqref="M30:O30">
    <cfRule type="cellIs" dxfId="724" priority="36" operator="notEqual">
      <formula>K30</formula>
    </cfRule>
  </conditionalFormatting>
  <conditionalFormatting sqref="M31:O31">
    <cfRule type="cellIs" dxfId="723" priority="37" operator="notEqual">
      <formula>K31</formula>
    </cfRule>
  </conditionalFormatting>
  <conditionalFormatting sqref="M32:O32">
    <cfRule type="cellIs" dxfId="722" priority="38" operator="notEqual">
      <formula>K32</formula>
    </cfRule>
  </conditionalFormatting>
  <conditionalFormatting sqref="M33:O33">
    <cfRule type="cellIs" dxfId="721" priority="39" operator="notEqual">
      <formula>K33</formula>
    </cfRule>
  </conditionalFormatting>
  <conditionalFormatting sqref="M34:O34">
    <cfRule type="cellIs" dxfId="720" priority="40" operator="notEqual">
      <formula>K34</formula>
    </cfRule>
  </conditionalFormatting>
  <dataValidations count="1">
    <dataValidation allowBlank="1" showInputMessage="1" sqref="B11:B20 K11:K20 B25:B34 K25:K34" xr:uid="{7C994349-8EC9-4DCD-8F83-F7B7B7C0FCDE}">
      <formula1>0</formula1>
      <formula2>0</formula2>
    </dataValidation>
  </dataValidations>
  <printOptions horizontalCentered="1" verticalCentered="1"/>
  <pageMargins left="0.51180555555555496" right="0.51180555555555496" top="0.55138888888888904" bottom="0.55138888888888904" header="0.51180555555555496" footer="0.51180555555555496"/>
  <pageSetup paperSize="9" scale="79" firstPageNumber="0" orientation="landscape" horizontalDpi="300" verticalDpi="300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2289" r:id="rId4" name="Option Button 1">
              <controlPr defaultSize="0" autoFill="0" autoLine="0" autoPict="0">
                <anchor moveWithCells="1">
                  <from>
                    <xdr:col>5</xdr:col>
                    <xdr:colOff>290513</xdr:colOff>
                    <xdr:row>7</xdr:row>
                    <xdr:rowOff>85725</xdr:rowOff>
                  </from>
                  <to>
                    <xdr:col>8</xdr:col>
                    <xdr:colOff>0</xdr:colOff>
                    <xdr:row>8</xdr:row>
                    <xdr:rowOff>157163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290" r:id="rId5" name="Option Button 2">
              <controlPr defaultSize="0" autoFill="0" autoLine="0" autoPict="0">
                <anchor moveWithCells="1">
                  <from>
                    <xdr:col>5</xdr:col>
                    <xdr:colOff>290513</xdr:colOff>
                    <xdr:row>21</xdr:row>
                    <xdr:rowOff>85725</xdr:rowOff>
                  </from>
                  <to>
                    <xdr:col>8</xdr:col>
                    <xdr:colOff>0</xdr:colOff>
                    <xdr:row>22</xdr:row>
                    <xdr:rowOff>157163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291" r:id="rId6" name="Option Button 3">
              <controlPr defaultSize="0" autoFill="0" autoLine="0" autoPict="0">
                <anchor moveWithCells="1">
                  <from>
                    <xdr:col>15</xdr:col>
                    <xdr:colOff>138113</xdr:colOff>
                    <xdr:row>7</xdr:row>
                    <xdr:rowOff>85725</xdr:rowOff>
                  </from>
                  <to>
                    <xdr:col>17</xdr:col>
                    <xdr:colOff>0</xdr:colOff>
                    <xdr:row>8</xdr:row>
                    <xdr:rowOff>157163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292" r:id="rId7" name="Option Button 4">
              <controlPr defaultSize="0" autoFill="0" autoLine="0" autoPict="0">
                <anchor moveWithCells="1">
                  <from>
                    <xdr:col>15</xdr:col>
                    <xdr:colOff>119063</xdr:colOff>
                    <xdr:row>21</xdr:row>
                    <xdr:rowOff>85725</xdr:rowOff>
                  </from>
                  <to>
                    <xdr:col>16</xdr:col>
                    <xdr:colOff>628650</xdr:colOff>
                    <xdr:row>22</xdr:row>
                    <xdr:rowOff>157163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5A0CC33-3027-4E67-B040-E9714D29BBBE}">
  <sheetPr>
    <pageSetUpPr fitToPage="1"/>
  </sheetPr>
  <dimension ref="A1:AMK231"/>
  <sheetViews>
    <sheetView showGridLines="0" topLeftCell="A2" zoomScale="80" zoomScaleNormal="80" workbookViewId="0">
      <selection activeCell="B11" sqref="B11"/>
    </sheetView>
  </sheetViews>
  <sheetFormatPr defaultRowHeight="13.15" x14ac:dyDescent="0.35"/>
  <cols>
    <col min="1" max="1" width="9.06640625" style="1" customWidth="1"/>
    <col min="2" max="2" width="20.59765625" style="1" customWidth="1"/>
    <col min="3" max="3" width="9.06640625" style="1" customWidth="1"/>
    <col min="4" max="4" width="20.59765625" style="1" customWidth="1"/>
    <col min="5" max="6" width="5.59765625" style="1" customWidth="1"/>
    <col min="7" max="7" width="9.06640625" style="1" customWidth="1"/>
    <col min="8" max="9" width="5.59765625" style="1" customWidth="1"/>
    <col min="10" max="10" width="9.06640625" style="1" customWidth="1"/>
    <col min="11" max="11" width="20.59765625" style="1" customWidth="1"/>
    <col min="12" max="19" width="9.06640625" style="1" customWidth="1"/>
    <col min="20" max="20" width="15.19921875" style="22" bestFit="1" customWidth="1"/>
    <col min="21" max="21" width="9.06640625" style="1" customWidth="1"/>
    <col min="22" max="22" width="15.19921875" style="1" bestFit="1" customWidth="1"/>
    <col min="23" max="1025" width="9.06640625" style="1" customWidth="1"/>
    <col min="1026" max="16384" width="9.06640625" style="33"/>
  </cols>
  <sheetData>
    <row r="1" spans="1:22" x14ac:dyDescent="0.4">
      <c r="T1" s="31" t="s">
        <v>116</v>
      </c>
      <c r="U1" s="32" t="s">
        <v>104</v>
      </c>
      <c r="V1" s="75" t="s">
        <v>259</v>
      </c>
    </row>
    <row r="2" spans="1:22" ht="15" customHeight="1" x14ac:dyDescent="0.35">
      <c r="A2" s="92" t="s">
        <v>254</v>
      </c>
      <c r="B2" s="92"/>
      <c r="C2" s="92"/>
      <c r="D2" s="92"/>
      <c r="E2" s="92"/>
      <c r="F2" s="92"/>
      <c r="G2" s="92"/>
      <c r="H2" s="92"/>
      <c r="J2" s="93" t="s">
        <v>125</v>
      </c>
      <c r="K2" s="93"/>
      <c r="L2" s="93"/>
      <c r="M2" s="93"/>
      <c r="N2" s="93"/>
      <c r="O2" s="93"/>
      <c r="P2" s="93"/>
      <c r="Q2" s="93"/>
      <c r="T2" s="46"/>
      <c r="U2" s="47"/>
      <c r="V2" s="46"/>
    </row>
    <row r="3" spans="1:22" ht="15" customHeight="1" x14ac:dyDescent="0.35">
      <c r="A3" s="92">
        <f>Base!B9</f>
        <v>0</v>
      </c>
      <c r="B3" s="92"/>
      <c r="C3" s="92"/>
      <c r="D3" s="92"/>
      <c r="E3" s="92"/>
      <c r="F3" s="92"/>
      <c r="G3" s="92"/>
      <c r="H3" s="92"/>
      <c r="T3" s="46"/>
      <c r="U3" s="47"/>
      <c r="V3" s="46"/>
    </row>
    <row r="4" spans="1:22" ht="15" customHeight="1" x14ac:dyDescent="0.35">
      <c r="A4" s="94">
        <f>Base!B12</f>
        <v>0</v>
      </c>
      <c r="B4" s="94"/>
      <c r="C4" s="94"/>
      <c r="D4" s="94"/>
      <c r="E4" s="94"/>
      <c r="F4" s="94"/>
      <c r="G4" s="94"/>
      <c r="H4" s="94"/>
      <c r="J4" s="84" t="s">
        <v>124</v>
      </c>
      <c r="K4" s="84"/>
      <c r="L4" s="84" t="s">
        <v>123</v>
      </c>
      <c r="M4" s="84"/>
      <c r="N4" s="95" t="s">
        <v>122</v>
      </c>
      <c r="O4" s="95"/>
      <c r="P4" s="20" t="s">
        <v>121</v>
      </c>
      <c r="Q4" s="15">
        <f>VLOOKUP($S$7,Base!$C$2:$H$32,3,FALSE)</f>
        <v>0</v>
      </c>
      <c r="T4" s="46"/>
      <c r="U4" s="47"/>
      <c r="V4" s="46"/>
    </row>
    <row r="5" spans="1:22" ht="15" customHeight="1" x14ac:dyDescent="0.35">
      <c r="J5" s="96">
        <f>VLOOKUP($S$7,Base!$C$2:$H$32,2,FALSE)</f>
        <v>0</v>
      </c>
      <c r="K5" s="96"/>
      <c r="L5" s="97">
        <f>Base!B5</f>
        <v>0</v>
      </c>
      <c r="M5" s="97"/>
      <c r="N5" s="98">
        <f>VLOOKUP($S$7,Base!$C$2:$H$32,6,FALSE)</f>
        <v>0</v>
      </c>
      <c r="O5" s="98"/>
      <c r="P5" s="20" t="s">
        <v>120</v>
      </c>
      <c r="Q5" s="15">
        <f>VLOOKUP($S$7,Base!$C$2:$H$32,4,FALSE)</f>
        <v>0</v>
      </c>
      <c r="T5" s="46"/>
      <c r="U5" s="47"/>
      <c r="V5" s="46"/>
    </row>
    <row r="6" spans="1:22" ht="15" customHeight="1" x14ac:dyDescent="0.35">
      <c r="J6" s="96"/>
      <c r="K6" s="96"/>
      <c r="L6" s="97"/>
      <c r="M6" s="97"/>
      <c r="N6" s="99">
        <f>VLOOKUP($S$7,Base!$C$2:$H$32,5,FALSE)</f>
        <v>0</v>
      </c>
      <c r="O6" s="99"/>
      <c r="P6" s="20" t="s">
        <v>102</v>
      </c>
      <c r="Q6" s="45"/>
      <c r="T6" s="46"/>
      <c r="U6" s="47"/>
      <c r="V6" s="46"/>
    </row>
    <row r="7" spans="1:22" ht="15" customHeight="1" x14ac:dyDescent="0.35">
      <c r="A7" s="19"/>
      <c r="B7" s="19"/>
      <c r="C7" s="19"/>
      <c r="D7" s="19"/>
      <c r="E7" s="19"/>
      <c r="F7" s="19"/>
      <c r="G7" s="19"/>
      <c r="H7" s="19"/>
      <c r="I7" s="19"/>
      <c r="J7" s="19"/>
      <c r="K7" s="19"/>
      <c r="L7" s="19"/>
      <c r="M7" s="19"/>
      <c r="N7" s="19"/>
      <c r="O7" s="19"/>
      <c r="P7" s="19"/>
      <c r="Q7" s="19"/>
      <c r="R7" s="21" t="s">
        <v>126</v>
      </c>
      <c r="S7" s="70">
        <v>13</v>
      </c>
      <c r="T7" s="46"/>
      <c r="U7" s="47"/>
      <c r="V7" s="46"/>
    </row>
    <row r="8" spans="1:22" x14ac:dyDescent="0.35">
      <c r="A8" s="74"/>
      <c r="B8" s="74"/>
      <c r="C8" s="74"/>
      <c r="D8" s="74"/>
      <c r="E8" s="74"/>
      <c r="F8" s="74"/>
      <c r="G8" s="74"/>
      <c r="H8" s="74"/>
      <c r="I8" s="74"/>
      <c r="J8" s="74"/>
      <c r="K8" s="74"/>
      <c r="L8" s="74"/>
      <c r="M8" s="74"/>
      <c r="N8" s="74"/>
      <c r="O8" s="74"/>
      <c r="P8" s="74"/>
      <c r="Q8" s="74"/>
      <c r="T8" s="46"/>
      <c r="U8" s="47"/>
      <c r="V8" s="46"/>
    </row>
    <row r="9" spans="1:22" ht="15" customHeight="1" x14ac:dyDescent="0.35">
      <c r="A9" s="1" t="s">
        <v>119</v>
      </c>
      <c r="J9" s="1" t="s">
        <v>118</v>
      </c>
      <c r="L9" s="17"/>
      <c r="T9" s="46"/>
      <c r="U9" s="47"/>
      <c r="V9" s="46"/>
    </row>
    <row r="10" spans="1:22" ht="15" customHeight="1" x14ac:dyDescent="0.35">
      <c r="A10" s="15"/>
      <c r="B10" s="16" t="s">
        <v>116</v>
      </c>
      <c r="C10" s="15" t="s">
        <v>103</v>
      </c>
      <c r="D10" s="84" t="s">
        <v>115</v>
      </c>
      <c r="E10" s="84"/>
      <c r="F10" s="84"/>
      <c r="G10" s="100" t="s">
        <v>114</v>
      </c>
      <c r="H10" s="100"/>
      <c r="J10" s="15"/>
      <c r="K10" s="16" t="s">
        <v>116</v>
      </c>
      <c r="L10" s="15" t="s">
        <v>104</v>
      </c>
      <c r="M10" s="84" t="s">
        <v>115</v>
      </c>
      <c r="N10" s="84"/>
      <c r="O10" s="84"/>
      <c r="P10" s="84" t="s">
        <v>114</v>
      </c>
      <c r="Q10" s="84"/>
      <c r="T10" s="46"/>
      <c r="U10" s="47"/>
      <c r="V10" s="46"/>
    </row>
    <row r="11" spans="1:22" ht="15" customHeight="1" x14ac:dyDescent="0.35">
      <c r="A11" s="14">
        <v>1</v>
      </c>
      <c r="B11" s="39"/>
      <c r="C11" s="40"/>
      <c r="D11" s="91">
        <f t="shared" ref="D11:D20" si="0">B11</f>
        <v>0</v>
      </c>
      <c r="E11" s="91"/>
      <c r="F11" s="91"/>
      <c r="G11" s="12">
        <f t="shared" ref="G11:G20" si="1">IF(C11="",0,VLOOKUP(D11,$T$1:$U$231,2,0))</f>
        <v>0</v>
      </c>
      <c r="H11" s="12"/>
      <c r="J11" s="14">
        <v>1</v>
      </c>
      <c r="K11" s="39"/>
      <c r="L11" s="13" t="e">
        <f t="shared" ref="L11:L20" si="2">VLOOKUP(K11,$T$1:$U$231,2,0)</f>
        <v>#N/A</v>
      </c>
      <c r="M11" s="91">
        <f t="shared" ref="M11:M20" si="3">K11</f>
        <v>0</v>
      </c>
      <c r="N11" s="91"/>
      <c r="O11" s="91"/>
      <c r="P11" s="12" t="e">
        <f t="shared" ref="P11:P20" si="4">VLOOKUP(M11,$T$1:$U$231,2,0)</f>
        <v>#N/A</v>
      </c>
      <c r="Q11" s="12"/>
      <c r="T11" s="46"/>
      <c r="U11" s="47"/>
      <c r="V11" s="46"/>
    </row>
    <row r="12" spans="1:22" ht="15" customHeight="1" x14ac:dyDescent="0.35">
      <c r="A12" s="11">
        <v>2</v>
      </c>
      <c r="B12" s="41"/>
      <c r="C12" s="42"/>
      <c r="D12" s="82">
        <f t="shared" si="0"/>
        <v>0</v>
      </c>
      <c r="E12" s="82"/>
      <c r="F12" s="82"/>
      <c r="G12" s="9">
        <f t="shared" si="1"/>
        <v>0</v>
      </c>
      <c r="H12" s="9"/>
      <c r="J12" s="11">
        <v>2</v>
      </c>
      <c r="K12" s="41"/>
      <c r="L12" s="10" t="e">
        <f t="shared" si="2"/>
        <v>#N/A</v>
      </c>
      <c r="M12" s="82">
        <f t="shared" si="3"/>
        <v>0</v>
      </c>
      <c r="N12" s="82"/>
      <c r="O12" s="82"/>
      <c r="P12" s="9" t="e">
        <f t="shared" si="4"/>
        <v>#N/A</v>
      </c>
      <c r="Q12" s="9"/>
      <c r="T12" s="34" t="s">
        <v>1</v>
      </c>
      <c r="U12" s="35" t="s">
        <v>2</v>
      </c>
      <c r="V12" s="46" t="s">
        <v>1</v>
      </c>
    </row>
    <row r="13" spans="1:22" ht="15" customHeight="1" x14ac:dyDescent="0.35">
      <c r="A13" s="11">
        <v>3</v>
      </c>
      <c r="B13" s="41"/>
      <c r="C13" s="42"/>
      <c r="D13" s="82">
        <f t="shared" si="0"/>
        <v>0</v>
      </c>
      <c r="E13" s="82"/>
      <c r="F13" s="82"/>
      <c r="G13" s="9">
        <f t="shared" si="1"/>
        <v>0</v>
      </c>
      <c r="H13" s="9"/>
      <c r="J13" s="11">
        <v>3</v>
      </c>
      <c r="K13" s="41"/>
      <c r="L13" s="10" t="e">
        <f t="shared" si="2"/>
        <v>#N/A</v>
      </c>
      <c r="M13" s="82">
        <f t="shared" si="3"/>
        <v>0</v>
      </c>
      <c r="N13" s="82"/>
      <c r="O13" s="82"/>
      <c r="P13" s="9" t="e">
        <f t="shared" si="4"/>
        <v>#N/A</v>
      </c>
      <c r="Q13" s="9"/>
      <c r="T13" s="34" t="s">
        <v>127</v>
      </c>
      <c r="U13" s="35" t="s">
        <v>2</v>
      </c>
      <c r="V13" s="46" t="s">
        <v>127</v>
      </c>
    </row>
    <row r="14" spans="1:22" ht="15" customHeight="1" x14ac:dyDescent="0.35">
      <c r="A14" s="11">
        <v>4</v>
      </c>
      <c r="B14" s="41"/>
      <c r="C14" s="42"/>
      <c r="D14" s="82">
        <f t="shared" si="0"/>
        <v>0</v>
      </c>
      <c r="E14" s="82"/>
      <c r="F14" s="82"/>
      <c r="G14" s="9">
        <f t="shared" si="1"/>
        <v>0</v>
      </c>
      <c r="H14" s="9"/>
      <c r="J14" s="11">
        <v>4</v>
      </c>
      <c r="K14" s="41"/>
      <c r="L14" s="10" t="e">
        <f t="shared" si="2"/>
        <v>#N/A</v>
      </c>
      <c r="M14" s="82">
        <f t="shared" si="3"/>
        <v>0</v>
      </c>
      <c r="N14" s="82"/>
      <c r="O14" s="82"/>
      <c r="P14" s="9" t="e">
        <f t="shared" si="4"/>
        <v>#N/A</v>
      </c>
      <c r="Q14" s="9"/>
      <c r="T14" s="34" t="s">
        <v>3</v>
      </c>
      <c r="U14" s="35" t="s">
        <v>2</v>
      </c>
      <c r="V14" s="46" t="s">
        <v>3</v>
      </c>
    </row>
    <row r="15" spans="1:22" ht="15" customHeight="1" x14ac:dyDescent="0.35">
      <c r="A15" s="11">
        <v>5</v>
      </c>
      <c r="B15" s="41"/>
      <c r="C15" s="42"/>
      <c r="D15" s="82">
        <f t="shared" si="0"/>
        <v>0</v>
      </c>
      <c r="E15" s="82"/>
      <c r="F15" s="82"/>
      <c r="G15" s="9">
        <f t="shared" si="1"/>
        <v>0</v>
      </c>
      <c r="H15" s="9"/>
      <c r="J15" s="11">
        <v>5</v>
      </c>
      <c r="K15" s="41"/>
      <c r="L15" s="10" t="e">
        <f t="shared" si="2"/>
        <v>#N/A</v>
      </c>
      <c r="M15" s="82">
        <f t="shared" si="3"/>
        <v>0</v>
      </c>
      <c r="N15" s="82"/>
      <c r="O15" s="82"/>
      <c r="P15" s="9" t="e">
        <f t="shared" si="4"/>
        <v>#N/A</v>
      </c>
      <c r="Q15" s="9"/>
      <c r="T15" s="34" t="s">
        <v>128</v>
      </c>
      <c r="U15" s="35" t="s">
        <v>2</v>
      </c>
      <c r="V15" s="46" t="s">
        <v>128</v>
      </c>
    </row>
    <row r="16" spans="1:22" ht="15" customHeight="1" x14ac:dyDescent="0.35">
      <c r="A16" s="11">
        <v>6</v>
      </c>
      <c r="B16" s="41"/>
      <c r="C16" s="42"/>
      <c r="D16" s="82">
        <f t="shared" si="0"/>
        <v>0</v>
      </c>
      <c r="E16" s="82"/>
      <c r="F16" s="82"/>
      <c r="G16" s="9">
        <f t="shared" si="1"/>
        <v>0</v>
      </c>
      <c r="H16" s="9"/>
      <c r="J16" s="11">
        <v>6</v>
      </c>
      <c r="K16" s="41"/>
      <c r="L16" s="10" t="e">
        <f t="shared" si="2"/>
        <v>#N/A</v>
      </c>
      <c r="M16" s="82">
        <f t="shared" si="3"/>
        <v>0</v>
      </c>
      <c r="N16" s="82"/>
      <c r="O16" s="82"/>
      <c r="P16" s="9" t="e">
        <f t="shared" si="4"/>
        <v>#N/A</v>
      </c>
      <c r="Q16" s="9"/>
      <c r="T16" s="34" t="s">
        <v>4</v>
      </c>
      <c r="U16" s="35" t="s">
        <v>2</v>
      </c>
      <c r="V16" s="46" t="s">
        <v>4</v>
      </c>
    </row>
    <row r="17" spans="1:22" ht="15" customHeight="1" x14ac:dyDescent="0.35">
      <c r="A17" s="11">
        <v>7</v>
      </c>
      <c r="B17" s="41"/>
      <c r="C17" s="42"/>
      <c r="D17" s="82">
        <f t="shared" si="0"/>
        <v>0</v>
      </c>
      <c r="E17" s="82"/>
      <c r="F17" s="82"/>
      <c r="G17" s="9">
        <f t="shared" si="1"/>
        <v>0</v>
      </c>
      <c r="H17" s="9"/>
      <c r="J17" s="11">
        <v>7</v>
      </c>
      <c r="K17" s="41"/>
      <c r="L17" s="10" t="e">
        <f t="shared" si="2"/>
        <v>#N/A</v>
      </c>
      <c r="M17" s="82">
        <f t="shared" si="3"/>
        <v>0</v>
      </c>
      <c r="N17" s="82"/>
      <c r="O17" s="82"/>
      <c r="P17" s="9" t="e">
        <f t="shared" si="4"/>
        <v>#N/A</v>
      </c>
      <c r="Q17" s="9"/>
      <c r="T17" s="34" t="s">
        <v>261</v>
      </c>
      <c r="U17" s="35" t="s">
        <v>2</v>
      </c>
      <c r="V17" s="46" t="s">
        <v>261</v>
      </c>
    </row>
    <row r="18" spans="1:22" ht="15" customHeight="1" x14ac:dyDescent="0.35">
      <c r="A18" s="11">
        <v>8</v>
      </c>
      <c r="B18" s="41"/>
      <c r="C18" s="42"/>
      <c r="D18" s="82">
        <f t="shared" si="0"/>
        <v>0</v>
      </c>
      <c r="E18" s="82"/>
      <c r="F18" s="82"/>
      <c r="G18" s="9">
        <f t="shared" si="1"/>
        <v>0</v>
      </c>
      <c r="H18" s="9"/>
      <c r="J18" s="11">
        <v>8</v>
      </c>
      <c r="K18" s="41"/>
      <c r="L18" s="10" t="e">
        <f t="shared" si="2"/>
        <v>#N/A</v>
      </c>
      <c r="M18" s="82">
        <f t="shared" si="3"/>
        <v>0</v>
      </c>
      <c r="N18" s="82"/>
      <c r="O18" s="82"/>
      <c r="P18" s="9" t="e">
        <f t="shared" si="4"/>
        <v>#N/A</v>
      </c>
      <c r="Q18" s="9"/>
      <c r="T18" s="34" t="s">
        <v>129</v>
      </c>
      <c r="U18" s="35" t="s">
        <v>2</v>
      </c>
      <c r="V18" s="46" t="s">
        <v>129</v>
      </c>
    </row>
    <row r="19" spans="1:22" ht="15" customHeight="1" x14ac:dyDescent="0.35">
      <c r="A19" s="11">
        <v>9</v>
      </c>
      <c r="B19" s="41"/>
      <c r="C19" s="42"/>
      <c r="D19" s="82">
        <f t="shared" si="0"/>
        <v>0</v>
      </c>
      <c r="E19" s="82"/>
      <c r="F19" s="82"/>
      <c r="G19" s="9">
        <f t="shared" si="1"/>
        <v>0</v>
      </c>
      <c r="H19" s="9"/>
      <c r="J19" s="11">
        <v>9</v>
      </c>
      <c r="K19" s="41"/>
      <c r="L19" s="10" t="e">
        <f t="shared" si="2"/>
        <v>#N/A</v>
      </c>
      <c r="M19" s="82">
        <f t="shared" si="3"/>
        <v>0</v>
      </c>
      <c r="N19" s="82"/>
      <c r="O19" s="82"/>
      <c r="P19" s="9" t="e">
        <f t="shared" si="4"/>
        <v>#N/A</v>
      </c>
      <c r="Q19" s="9"/>
      <c r="T19" s="34" t="s">
        <v>5</v>
      </c>
      <c r="U19" s="35">
        <v>0.1</v>
      </c>
      <c r="V19" s="46" t="s">
        <v>5</v>
      </c>
    </row>
    <row r="20" spans="1:22" ht="15" customHeight="1" x14ac:dyDescent="0.35">
      <c r="A20" s="8">
        <v>10</v>
      </c>
      <c r="B20" s="43"/>
      <c r="C20" s="44"/>
      <c r="D20" s="83">
        <f t="shared" si="0"/>
        <v>0</v>
      </c>
      <c r="E20" s="83"/>
      <c r="F20" s="83"/>
      <c r="G20" s="6">
        <f t="shared" si="1"/>
        <v>0</v>
      </c>
      <c r="H20" s="6"/>
      <c r="J20" s="8">
        <v>10</v>
      </c>
      <c r="K20" s="43"/>
      <c r="L20" s="7" t="e">
        <f t="shared" si="2"/>
        <v>#N/A</v>
      </c>
      <c r="M20" s="83">
        <f t="shared" si="3"/>
        <v>0</v>
      </c>
      <c r="N20" s="83"/>
      <c r="O20" s="83"/>
      <c r="P20" s="6" t="e">
        <f t="shared" si="4"/>
        <v>#N/A</v>
      </c>
      <c r="Q20" s="6"/>
      <c r="T20" s="34">
        <v>1</v>
      </c>
      <c r="U20" s="35">
        <v>0.1</v>
      </c>
      <c r="V20" s="46">
        <v>1</v>
      </c>
    </row>
    <row r="21" spans="1:22" x14ac:dyDescent="0.35">
      <c r="A21" s="5" t="s">
        <v>0</v>
      </c>
      <c r="B21" s="4"/>
      <c r="C21" s="18">
        <f t="array" ref="C21">SUM(IFERROR(C11:C20,0))</f>
        <v>0</v>
      </c>
      <c r="D21" s="84" t="s">
        <v>105</v>
      </c>
      <c r="E21" s="84"/>
      <c r="F21" s="84"/>
      <c r="G21" s="2">
        <f t="array" ref="G21">SUM(IFERROR(G11:G20,0))</f>
        <v>0</v>
      </c>
      <c r="H21" s="2"/>
      <c r="J21" s="5" t="s">
        <v>0</v>
      </c>
      <c r="K21" s="4"/>
      <c r="L21" s="3">
        <f t="array" ref="L21">SUM(IFERROR(L11:L20,0))</f>
        <v>0</v>
      </c>
      <c r="M21" s="84" t="s">
        <v>105</v>
      </c>
      <c r="N21" s="84"/>
      <c r="O21" s="84"/>
      <c r="P21" s="2">
        <f t="array" ref="P21">SUM(IFERROR(P11:P20,0))</f>
        <v>0</v>
      </c>
      <c r="Q21" s="2"/>
      <c r="T21" s="34" t="s">
        <v>6</v>
      </c>
      <c r="U21" s="35">
        <v>0.2</v>
      </c>
      <c r="V21" s="46" t="s">
        <v>6</v>
      </c>
    </row>
    <row r="22" spans="1:22" x14ac:dyDescent="0.35">
      <c r="C22" s="17"/>
      <c r="T22" s="34">
        <v>2</v>
      </c>
      <c r="U22" s="35">
        <v>0.2</v>
      </c>
      <c r="V22" s="46">
        <v>2</v>
      </c>
    </row>
    <row r="23" spans="1:22" ht="15" customHeight="1" x14ac:dyDescent="0.35">
      <c r="A23" s="1" t="s">
        <v>117</v>
      </c>
      <c r="C23" s="17"/>
      <c r="J23" s="1" t="s">
        <v>102</v>
      </c>
      <c r="L23" s="17"/>
      <c r="T23" s="34" t="s">
        <v>7</v>
      </c>
      <c r="U23" s="35">
        <v>0.3</v>
      </c>
      <c r="V23" s="46" t="s">
        <v>7</v>
      </c>
    </row>
    <row r="24" spans="1:22" ht="15" customHeight="1" x14ac:dyDescent="0.35">
      <c r="A24" s="15"/>
      <c r="B24" s="16" t="s">
        <v>116</v>
      </c>
      <c r="C24" s="15" t="s">
        <v>104</v>
      </c>
      <c r="D24" s="84" t="s">
        <v>115</v>
      </c>
      <c r="E24" s="84"/>
      <c r="F24" s="84"/>
      <c r="G24" s="84" t="s">
        <v>114</v>
      </c>
      <c r="H24" s="84"/>
      <c r="J24" s="15"/>
      <c r="K24" s="16" t="s">
        <v>116</v>
      </c>
      <c r="L24" s="15" t="s">
        <v>104</v>
      </c>
      <c r="M24" s="84" t="s">
        <v>115</v>
      </c>
      <c r="N24" s="84"/>
      <c r="O24" s="84"/>
      <c r="P24" s="84" t="s">
        <v>114</v>
      </c>
      <c r="Q24" s="84"/>
      <c r="T24" s="34">
        <v>3</v>
      </c>
      <c r="U24" s="35">
        <v>0.3</v>
      </c>
      <c r="V24" s="46">
        <v>3</v>
      </c>
    </row>
    <row r="25" spans="1:22" ht="15" customHeight="1" x14ac:dyDescent="0.35">
      <c r="A25" s="14">
        <v>1</v>
      </c>
      <c r="B25" s="39"/>
      <c r="C25" s="13" t="e">
        <f t="shared" ref="C25:C34" si="5">VLOOKUP(B25,$T$1:$U$231,2,0)</f>
        <v>#N/A</v>
      </c>
      <c r="D25" s="91">
        <f t="shared" ref="D25:D34" si="6">B25</f>
        <v>0</v>
      </c>
      <c r="E25" s="91"/>
      <c r="F25" s="91"/>
      <c r="G25" s="12" t="e">
        <f t="shared" ref="G25:G34" si="7">VLOOKUP(D25,$T$1:$U$231,2,0)</f>
        <v>#N/A</v>
      </c>
      <c r="H25" s="12"/>
      <c r="J25" s="14">
        <v>1</v>
      </c>
      <c r="K25" s="39"/>
      <c r="L25" s="13" t="e">
        <f t="shared" ref="L25:L34" si="8">VLOOKUP(K25,$T$1:$U$231,2,0)</f>
        <v>#N/A</v>
      </c>
      <c r="M25" s="91">
        <f t="shared" ref="M25:M34" si="9">K25</f>
        <v>0</v>
      </c>
      <c r="N25" s="91"/>
      <c r="O25" s="91"/>
      <c r="P25" s="12" t="e">
        <f t="shared" ref="P25:P34" si="10">VLOOKUP(M25,$T$1:$U$231,2,0)</f>
        <v>#N/A</v>
      </c>
      <c r="Q25" s="12"/>
      <c r="T25" s="34" t="s">
        <v>130</v>
      </c>
      <c r="U25" s="35">
        <v>0.4</v>
      </c>
      <c r="V25" s="46" t="s">
        <v>130</v>
      </c>
    </row>
    <row r="26" spans="1:22" ht="15" customHeight="1" x14ac:dyDescent="0.35">
      <c r="A26" s="11">
        <v>2</v>
      </c>
      <c r="B26" s="41"/>
      <c r="C26" s="10" t="e">
        <f t="shared" si="5"/>
        <v>#N/A</v>
      </c>
      <c r="D26" s="82">
        <f t="shared" si="6"/>
        <v>0</v>
      </c>
      <c r="E26" s="82"/>
      <c r="F26" s="82"/>
      <c r="G26" s="9" t="e">
        <f t="shared" si="7"/>
        <v>#N/A</v>
      </c>
      <c r="H26" s="9"/>
      <c r="J26" s="11">
        <v>2</v>
      </c>
      <c r="K26" s="41"/>
      <c r="L26" s="10" t="e">
        <f t="shared" si="8"/>
        <v>#N/A</v>
      </c>
      <c r="M26" s="82">
        <f t="shared" si="9"/>
        <v>0</v>
      </c>
      <c r="N26" s="82"/>
      <c r="O26" s="82"/>
      <c r="P26" s="9" t="e">
        <f t="shared" si="10"/>
        <v>#N/A</v>
      </c>
      <c r="Q26" s="9"/>
      <c r="T26" s="34">
        <v>4</v>
      </c>
      <c r="U26" s="35">
        <v>0.4</v>
      </c>
      <c r="V26" s="46">
        <v>4</v>
      </c>
    </row>
    <row r="27" spans="1:22" ht="15" customHeight="1" x14ac:dyDescent="0.35">
      <c r="A27" s="11">
        <v>3</v>
      </c>
      <c r="B27" s="41"/>
      <c r="C27" s="10" t="e">
        <f t="shared" si="5"/>
        <v>#N/A</v>
      </c>
      <c r="D27" s="82">
        <f t="shared" si="6"/>
        <v>0</v>
      </c>
      <c r="E27" s="82"/>
      <c r="F27" s="82"/>
      <c r="G27" s="9" t="e">
        <f t="shared" si="7"/>
        <v>#N/A</v>
      </c>
      <c r="H27" s="9"/>
      <c r="J27" s="11">
        <v>3</v>
      </c>
      <c r="K27" s="41"/>
      <c r="L27" s="10" t="e">
        <f t="shared" si="8"/>
        <v>#N/A</v>
      </c>
      <c r="M27" s="82">
        <f t="shared" si="9"/>
        <v>0</v>
      </c>
      <c r="N27" s="82"/>
      <c r="O27" s="82"/>
      <c r="P27" s="9" t="e">
        <f t="shared" si="10"/>
        <v>#N/A</v>
      </c>
      <c r="Q27" s="9"/>
      <c r="T27" s="34" t="s">
        <v>8</v>
      </c>
      <c r="U27" s="35" t="s">
        <v>2</v>
      </c>
      <c r="V27" s="46" t="s">
        <v>8</v>
      </c>
    </row>
    <row r="28" spans="1:22" ht="15" customHeight="1" x14ac:dyDescent="0.35">
      <c r="A28" s="11">
        <v>4</v>
      </c>
      <c r="B28" s="41"/>
      <c r="C28" s="10" t="e">
        <f t="shared" si="5"/>
        <v>#N/A</v>
      </c>
      <c r="D28" s="82">
        <f t="shared" si="6"/>
        <v>0</v>
      </c>
      <c r="E28" s="82"/>
      <c r="F28" s="82"/>
      <c r="G28" s="9" t="e">
        <f t="shared" si="7"/>
        <v>#N/A</v>
      </c>
      <c r="H28" s="9"/>
      <c r="J28" s="11">
        <v>4</v>
      </c>
      <c r="K28" s="41"/>
      <c r="L28" s="10" t="e">
        <f t="shared" si="8"/>
        <v>#N/A</v>
      </c>
      <c r="M28" s="82">
        <f t="shared" si="9"/>
        <v>0</v>
      </c>
      <c r="N28" s="82"/>
      <c r="O28" s="82"/>
      <c r="P28" s="9" t="e">
        <f t="shared" si="10"/>
        <v>#N/A</v>
      </c>
      <c r="Q28" s="9"/>
      <c r="T28" s="34" t="s">
        <v>131</v>
      </c>
      <c r="U28" s="35" t="s">
        <v>2</v>
      </c>
      <c r="V28" s="46" t="s">
        <v>131</v>
      </c>
    </row>
    <row r="29" spans="1:22" ht="15" customHeight="1" x14ac:dyDescent="0.35">
      <c r="A29" s="11">
        <v>5</v>
      </c>
      <c r="B29" s="41"/>
      <c r="C29" s="10" t="e">
        <f t="shared" si="5"/>
        <v>#N/A</v>
      </c>
      <c r="D29" s="82">
        <f t="shared" si="6"/>
        <v>0</v>
      </c>
      <c r="E29" s="82"/>
      <c r="F29" s="82"/>
      <c r="G29" s="9" t="e">
        <f t="shared" si="7"/>
        <v>#N/A</v>
      </c>
      <c r="H29" s="9"/>
      <c r="J29" s="11">
        <v>5</v>
      </c>
      <c r="K29" s="41"/>
      <c r="L29" s="10" t="e">
        <f t="shared" si="8"/>
        <v>#N/A</v>
      </c>
      <c r="M29" s="82">
        <f t="shared" si="9"/>
        <v>0</v>
      </c>
      <c r="N29" s="82"/>
      <c r="O29" s="82"/>
      <c r="P29" s="9" t="e">
        <f t="shared" si="10"/>
        <v>#N/A</v>
      </c>
      <c r="Q29" s="9"/>
      <c r="T29" s="34" t="s">
        <v>9</v>
      </c>
      <c r="U29" s="35" t="s">
        <v>2</v>
      </c>
      <c r="V29" s="46" t="s">
        <v>9</v>
      </c>
    </row>
    <row r="30" spans="1:22" ht="15" customHeight="1" x14ac:dyDescent="0.35">
      <c r="A30" s="11">
        <v>6</v>
      </c>
      <c r="B30" s="41"/>
      <c r="C30" s="10" t="e">
        <f t="shared" si="5"/>
        <v>#N/A</v>
      </c>
      <c r="D30" s="82">
        <f t="shared" si="6"/>
        <v>0</v>
      </c>
      <c r="E30" s="82"/>
      <c r="F30" s="82"/>
      <c r="G30" s="9" t="e">
        <f t="shared" si="7"/>
        <v>#N/A</v>
      </c>
      <c r="H30" s="9"/>
      <c r="J30" s="11">
        <v>6</v>
      </c>
      <c r="K30" s="41"/>
      <c r="L30" s="10" t="e">
        <f t="shared" si="8"/>
        <v>#N/A</v>
      </c>
      <c r="M30" s="82">
        <f t="shared" si="9"/>
        <v>0</v>
      </c>
      <c r="N30" s="82"/>
      <c r="O30" s="82"/>
      <c r="P30" s="9" t="e">
        <f t="shared" si="10"/>
        <v>#N/A</v>
      </c>
      <c r="Q30" s="9"/>
      <c r="T30" s="34" t="s">
        <v>10</v>
      </c>
      <c r="U30" s="35">
        <v>0.1</v>
      </c>
      <c r="V30" s="46" t="s">
        <v>10</v>
      </c>
    </row>
    <row r="31" spans="1:22" ht="15" customHeight="1" x14ac:dyDescent="0.35">
      <c r="A31" s="11">
        <v>7</v>
      </c>
      <c r="B31" s="41"/>
      <c r="C31" s="10" t="e">
        <f t="shared" si="5"/>
        <v>#N/A</v>
      </c>
      <c r="D31" s="82">
        <f t="shared" si="6"/>
        <v>0</v>
      </c>
      <c r="E31" s="82"/>
      <c r="F31" s="82"/>
      <c r="G31" s="9" t="e">
        <f t="shared" si="7"/>
        <v>#N/A</v>
      </c>
      <c r="H31" s="9"/>
      <c r="J31" s="11">
        <v>7</v>
      </c>
      <c r="K31" s="41"/>
      <c r="L31" s="10" t="e">
        <f t="shared" si="8"/>
        <v>#N/A</v>
      </c>
      <c r="M31" s="82">
        <f t="shared" si="9"/>
        <v>0</v>
      </c>
      <c r="N31" s="82"/>
      <c r="O31" s="82"/>
      <c r="P31" s="9" t="e">
        <f t="shared" si="10"/>
        <v>#N/A</v>
      </c>
      <c r="Q31" s="9"/>
      <c r="T31" s="34" t="s">
        <v>132</v>
      </c>
      <c r="U31" s="35">
        <v>0.1</v>
      </c>
      <c r="V31" s="46" t="s">
        <v>132</v>
      </c>
    </row>
    <row r="32" spans="1:22" ht="15" customHeight="1" x14ac:dyDescent="0.35">
      <c r="A32" s="11">
        <v>8</v>
      </c>
      <c r="B32" s="41"/>
      <c r="C32" s="10" t="e">
        <f t="shared" si="5"/>
        <v>#N/A</v>
      </c>
      <c r="D32" s="82">
        <f t="shared" si="6"/>
        <v>0</v>
      </c>
      <c r="E32" s="82"/>
      <c r="F32" s="82"/>
      <c r="G32" s="9" t="e">
        <f t="shared" si="7"/>
        <v>#N/A</v>
      </c>
      <c r="H32" s="9"/>
      <c r="J32" s="11">
        <v>8</v>
      </c>
      <c r="K32" s="41"/>
      <c r="L32" s="10" t="e">
        <f t="shared" si="8"/>
        <v>#N/A</v>
      </c>
      <c r="M32" s="82">
        <f t="shared" si="9"/>
        <v>0</v>
      </c>
      <c r="N32" s="82"/>
      <c r="O32" s="82"/>
      <c r="P32" s="9" t="e">
        <f t="shared" si="10"/>
        <v>#N/A</v>
      </c>
      <c r="Q32" s="9"/>
      <c r="T32" s="34" t="s">
        <v>11</v>
      </c>
      <c r="U32" s="35">
        <v>0.1</v>
      </c>
      <c r="V32" s="46" t="s">
        <v>11</v>
      </c>
    </row>
    <row r="33" spans="1:22" ht="15" customHeight="1" x14ac:dyDescent="0.35">
      <c r="A33" s="11">
        <v>9</v>
      </c>
      <c r="B33" s="41"/>
      <c r="C33" s="10" t="e">
        <f t="shared" si="5"/>
        <v>#N/A</v>
      </c>
      <c r="D33" s="82">
        <f t="shared" si="6"/>
        <v>0</v>
      </c>
      <c r="E33" s="82"/>
      <c r="F33" s="82"/>
      <c r="G33" s="9" t="e">
        <f t="shared" si="7"/>
        <v>#N/A</v>
      </c>
      <c r="H33" s="9"/>
      <c r="J33" s="11">
        <v>9</v>
      </c>
      <c r="K33" s="41"/>
      <c r="L33" s="10" t="e">
        <f t="shared" si="8"/>
        <v>#N/A</v>
      </c>
      <c r="M33" s="82">
        <f t="shared" si="9"/>
        <v>0</v>
      </c>
      <c r="N33" s="82"/>
      <c r="O33" s="82"/>
      <c r="P33" s="9" t="e">
        <f t="shared" si="10"/>
        <v>#N/A</v>
      </c>
      <c r="Q33" s="9"/>
      <c r="T33" s="34" t="s">
        <v>133</v>
      </c>
      <c r="U33" s="35">
        <v>0.1</v>
      </c>
      <c r="V33" s="46" t="s">
        <v>133</v>
      </c>
    </row>
    <row r="34" spans="1:22" ht="15" customHeight="1" x14ac:dyDescent="0.35">
      <c r="A34" s="8">
        <v>10</v>
      </c>
      <c r="B34" s="43"/>
      <c r="C34" s="7" t="e">
        <f t="shared" si="5"/>
        <v>#N/A</v>
      </c>
      <c r="D34" s="83">
        <f t="shared" si="6"/>
        <v>0</v>
      </c>
      <c r="E34" s="83"/>
      <c r="F34" s="83"/>
      <c r="G34" s="6" t="e">
        <f t="shared" si="7"/>
        <v>#N/A</v>
      </c>
      <c r="H34" s="6"/>
      <c r="J34" s="8">
        <v>10</v>
      </c>
      <c r="K34" s="43"/>
      <c r="L34" s="7" t="e">
        <f t="shared" si="8"/>
        <v>#N/A</v>
      </c>
      <c r="M34" s="83">
        <f t="shared" si="9"/>
        <v>0</v>
      </c>
      <c r="N34" s="83"/>
      <c r="O34" s="83"/>
      <c r="P34" s="6" t="e">
        <f t="shared" si="10"/>
        <v>#N/A</v>
      </c>
      <c r="Q34" s="6"/>
      <c r="T34" s="34" t="s">
        <v>12</v>
      </c>
      <c r="U34" s="35">
        <v>0.1</v>
      </c>
      <c r="V34" s="46" t="s">
        <v>12</v>
      </c>
    </row>
    <row r="35" spans="1:22" x14ac:dyDescent="0.35">
      <c r="A35" s="5" t="s">
        <v>0</v>
      </c>
      <c r="B35" s="4"/>
      <c r="C35" s="3">
        <f t="array" ref="C35">SUM(IFERROR(C25:C34,0))</f>
        <v>0</v>
      </c>
      <c r="D35" s="84" t="s">
        <v>105</v>
      </c>
      <c r="E35" s="84"/>
      <c r="F35" s="84"/>
      <c r="G35" s="2">
        <f t="array" ref="G35">SUM(IFERROR(G25:G34,0))</f>
        <v>0</v>
      </c>
      <c r="H35" s="2"/>
      <c r="J35" s="5" t="s">
        <v>0</v>
      </c>
      <c r="K35" s="4"/>
      <c r="L35" s="3">
        <f t="array" ref="L35">SUM(IFERROR(L25:L34,0))</f>
        <v>0</v>
      </c>
      <c r="M35" s="84" t="s">
        <v>105</v>
      </c>
      <c r="N35" s="84"/>
      <c r="O35" s="84"/>
      <c r="P35" s="2">
        <f t="array" ref="P35">SUM(IFERROR(P25:P34,0))</f>
        <v>0</v>
      </c>
      <c r="Q35" s="2"/>
      <c r="T35" s="34" t="s">
        <v>134</v>
      </c>
      <c r="U35" s="35">
        <v>0.1</v>
      </c>
      <c r="V35" s="46" t="s">
        <v>134</v>
      </c>
    </row>
    <row r="36" spans="1:22" x14ac:dyDescent="0.35">
      <c r="T36" s="34" t="s">
        <v>13</v>
      </c>
      <c r="U36" s="35">
        <v>0.1</v>
      </c>
      <c r="V36" s="46" t="s">
        <v>13</v>
      </c>
    </row>
    <row r="37" spans="1:22" x14ac:dyDescent="0.35">
      <c r="A37" s="1" t="s">
        <v>255</v>
      </c>
      <c r="B37" s="85"/>
      <c r="C37" s="86"/>
      <c r="D37" s="86"/>
      <c r="E37" s="86"/>
      <c r="F37" s="86"/>
      <c r="G37" s="86"/>
      <c r="H37" s="86"/>
      <c r="I37" s="86"/>
      <c r="J37" s="86"/>
      <c r="K37" s="86"/>
      <c r="L37" s="86"/>
      <c r="M37" s="86"/>
      <c r="N37" s="86"/>
      <c r="O37" s="86"/>
      <c r="P37" s="86"/>
      <c r="Q37" s="87"/>
      <c r="T37" s="34" t="s">
        <v>135</v>
      </c>
      <c r="U37" s="35">
        <v>0.1</v>
      </c>
      <c r="V37" s="46" t="s">
        <v>135</v>
      </c>
    </row>
    <row r="38" spans="1:22" x14ac:dyDescent="0.35">
      <c r="A38" s="1" t="s">
        <v>256</v>
      </c>
      <c r="B38" s="88"/>
      <c r="C38" s="89"/>
      <c r="D38" s="89"/>
      <c r="E38" s="89"/>
      <c r="F38" s="89"/>
      <c r="G38" s="89"/>
      <c r="H38" s="89"/>
      <c r="I38" s="89"/>
      <c r="J38" s="89"/>
      <c r="K38" s="89"/>
      <c r="L38" s="89"/>
      <c r="M38" s="89"/>
      <c r="N38" s="89"/>
      <c r="O38" s="89"/>
      <c r="P38" s="89"/>
      <c r="Q38" s="90"/>
      <c r="T38" s="34" t="s">
        <v>14</v>
      </c>
      <c r="U38" s="35">
        <v>0.2</v>
      </c>
      <c r="V38" s="46" t="s">
        <v>14</v>
      </c>
    </row>
    <row r="39" spans="1:22" x14ac:dyDescent="0.35">
      <c r="A39" s="1" t="s">
        <v>257</v>
      </c>
      <c r="B39" s="88"/>
      <c r="C39" s="89"/>
      <c r="D39" s="89"/>
      <c r="E39" s="89"/>
      <c r="F39" s="89"/>
      <c r="G39" s="89"/>
      <c r="H39" s="89"/>
      <c r="I39" s="89"/>
      <c r="J39" s="89"/>
      <c r="K39" s="89"/>
      <c r="L39" s="89"/>
      <c r="M39" s="89"/>
      <c r="N39" s="89"/>
      <c r="O39" s="89"/>
      <c r="P39" s="89"/>
      <c r="Q39" s="90"/>
      <c r="T39" s="34">
        <v>11</v>
      </c>
      <c r="U39" s="35">
        <v>0.2</v>
      </c>
      <c r="V39" s="46">
        <v>11</v>
      </c>
    </row>
    <row r="40" spans="1:22" x14ac:dyDescent="0.35">
      <c r="A40" s="1" t="s">
        <v>258</v>
      </c>
      <c r="B40" s="79"/>
      <c r="C40" s="80"/>
      <c r="D40" s="80"/>
      <c r="E40" s="80"/>
      <c r="F40" s="80"/>
      <c r="G40" s="80"/>
      <c r="H40" s="80"/>
      <c r="I40" s="80"/>
      <c r="J40" s="80"/>
      <c r="K40" s="80"/>
      <c r="L40" s="80"/>
      <c r="M40" s="80"/>
      <c r="N40" s="80"/>
      <c r="O40" s="80"/>
      <c r="P40" s="80"/>
      <c r="Q40" s="81"/>
      <c r="T40" s="34" t="s">
        <v>15</v>
      </c>
      <c r="U40" s="35">
        <v>0.3</v>
      </c>
      <c r="V40" s="46" t="s">
        <v>15</v>
      </c>
    </row>
    <row r="41" spans="1:22" x14ac:dyDescent="0.35">
      <c r="T41" s="34" t="s">
        <v>136</v>
      </c>
      <c r="U41" s="35">
        <v>0.3</v>
      </c>
      <c r="V41" s="46" t="s">
        <v>136</v>
      </c>
    </row>
    <row r="42" spans="1:22" x14ac:dyDescent="0.35">
      <c r="T42" s="34" t="s">
        <v>16</v>
      </c>
      <c r="U42" s="35">
        <v>0.3</v>
      </c>
      <c r="V42" s="46" t="s">
        <v>16</v>
      </c>
    </row>
    <row r="43" spans="1:22" x14ac:dyDescent="0.35">
      <c r="T43" s="34" t="s">
        <v>137</v>
      </c>
      <c r="U43" s="35">
        <v>0.3</v>
      </c>
      <c r="V43" s="46" t="s">
        <v>137</v>
      </c>
    </row>
    <row r="44" spans="1:22" x14ac:dyDescent="0.35">
      <c r="T44" s="34" t="s">
        <v>17</v>
      </c>
      <c r="U44" s="35">
        <v>0.3</v>
      </c>
      <c r="V44" s="46" t="s">
        <v>17</v>
      </c>
    </row>
    <row r="45" spans="1:22" x14ac:dyDescent="0.35">
      <c r="T45" s="34" t="s">
        <v>138</v>
      </c>
      <c r="U45" s="35">
        <v>0.3</v>
      </c>
      <c r="V45" s="46" t="s">
        <v>138</v>
      </c>
    </row>
    <row r="46" spans="1:22" x14ac:dyDescent="0.35">
      <c r="T46" s="34" t="s">
        <v>18</v>
      </c>
      <c r="U46" s="35">
        <v>0.4</v>
      </c>
      <c r="V46" s="46" t="s">
        <v>18</v>
      </c>
    </row>
    <row r="47" spans="1:22" x14ac:dyDescent="0.35">
      <c r="T47" s="34" t="s">
        <v>139</v>
      </c>
      <c r="U47" s="35">
        <v>0.4</v>
      </c>
      <c r="V47" s="46" t="s">
        <v>139</v>
      </c>
    </row>
    <row r="48" spans="1:22" x14ac:dyDescent="0.35">
      <c r="T48" s="34" t="s">
        <v>19</v>
      </c>
      <c r="U48" s="35">
        <v>0.5</v>
      </c>
      <c r="V48" s="46" t="s">
        <v>19</v>
      </c>
    </row>
    <row r="49" spans="20:22" x14ac:dyDescent="0.35">
      <c r="T49" s="34" t="s">
        <v>140</v>
      </c>
      <c r="U49" s="35">
        <v>0.5</v>
      </c>
      <c r="V49" s="46" t="s">
        <v>140</v>
      </c>
    </row>
    <row r="50" spans="20:22" x14ac:dyDescent="0.35">
      <c r="T50" s="34" t="s">
        <v>20</v>
      </c>
      <c r="U50" s="35">
        <v>0.6</v>
      </c>
      <c r="V50" s="46" t="s">
        <v>20</v>
      </c>
    </row>
    <row r="51" spans="20:22" x14ac:dyDescent="0.35">
      <c r="T51" s="34" t="s">
        <v>141</v>
      </c>
      <c r="U51" s="35">
        <v>0.6</v>
      </c>
      <c r="V51" s="46" t="s">
        <v>141</v>
      </c>
    </row>
    <row r="52" spans="20:22" x14ac:dyDescent="0.35">
      <c r="T52" s="34" t="s">
        <v>21</v>
      </c>
      <c r="U52" s="35">
        <v>0.6</v>
      </c>
      <c r="V52" s="46" t="s">
        <v>21</v>
      </c>
    </row>
    <row r="53" spans="20:22" x14ac:dyDescent="0.35">
      <c r="T53" s="34" t="s">
        <v>142</v>
      </c>
      <c r="U53" s="35">
        <v>0.6</v>
      </c>
      <c r="V53" s="46" t="s">
        <v>142</v>
      </c>
    </row>
    <row r="54" spans="20:22" x14ac:dyDescent="0.35">
      <c r="T54" s="34" t="s">
        <v>22</v>
      </c>
      <c r="U54" s="35">
        <v>0.6</v>
      </c>
      <c r="V54" s="46" t="s">
        <v>22</v>
      </c>
    </row>
    <row r="55" spans="20:22" x14ac:dyDescent="0.35">
      <c r="T55" s="34" t="s">
        <v>143</v>
      </c>
      <c r="U55" s="35">
        <v>0.6</v>
      </c>
      <c r="V55" s="46" t="s">
        <v>143</v>
      </c>
    </row>
    <row r="56" spans="20:22" x14ac:dyDescent="0.35">
      <c r="T56" s="34" t="s">
        <v>23</v>
      </c>
      <c r="U56" s="35">
        <v>0.6</v>
      </c>
      <c r="V56" s="46" t="s">
        <v>23</v>
      </c>
    </row>
    <row r="57" spans="20:22" x14ac:dyDescent="0.35">
      <c r="T57" s="34" t="s">
        <v>144</v>
      </c>
      <c r="U57" s="35">
        <v>0.6</v>
      </c>
      <c r="V57" s="46" t="s">
        <v>144</v>
      </c>
    </row>
    <row r="58" spans="20:22" x14ac:dyDescent="0.35">
      <c r="T58" s="34" t="s">
        <v>24</v>
      </c>
      <c r="U58" s="35">
        <v>0.6</v>
      </c>
      <c r="V58" s="46" t="s">
        <v>24</v>
      </c>
    </row>
    <row r="59" spans="20:22" x14ac:dyDescent="0.35">
      <c r="T59" s="34" t="s">
        <v>145</v>
      </c>
      <c r="U59" s="35">
        <v>0.6</v>
      </c>
      <c r="V59" s="46" t="s">
        <v>145</v>
      </c>
    </row>
    <row r="60" spans="20:22" x14ac:dyDescent="0.35">
      <c r="T60" s="34" t="s">
        <v>25</v>
      </c>
      <c r="U60" s="35">
        <v>0.7</v>
      </c>
      <c r="V60" s="46" t="s">
        <v>25</v>
      </c>
    </row>
    <row r="61" spans="20:22" x14ac:dyDescent="0.35">
      <c r="T61" s="69" t="s">
        <v>242</v>
      </c>
      <c r="U61" s="35">
        <v>0.7</v>
      </c>
      <c r="V61" s="76" t="s">
        <v>242</v>
      </c>
    </row>
    <row r="62" spans="20:22" x14ac:dyDescent="0.35">
      <c r="T62" s="34" t="s">
        <v>26</v>
      </c>
      <c r="U62" s="35">
        <v>0.8</v>
      </c>
      <c r="V62" s="46" t="s">
        <v>26</v>
      </c>
    </row>
    <row r="63" spans="20:22" x14ac:dyDescent="0.35">
      <c r="T63" s="69" t="s">
        <v>243</v>
      </c>
      <c r="U63" s="35">
        <v>0.8</v>
      </c>
      <c r="V63" s="76" t="s">
        <v>243</v>
      </c>
    </row>
    <row r="64" spans="20:22" x14ac:dyDescent="0.35">
      <c r="T64" s="34" t="s">
        <v>27</v>
      </c>
      <c r="U64" s="35">
        <v>0.9</v>
      </c>
      <c r="V64" s="46" t="s">
        <v>27</v>
      </c>
    </row>
    <row r="65" spans="20:22" x14ac:dyDescent="0.35">
      <c r="T65" s="69" t="s">
        <v>244</v>
      </c>
      <c r="U65" s="35">
        <v>0.9</v>
      </c>
      <c r="V65" s="76" t="s">
        <v>244</v>
      </c>
    </row>
    <row r="66" spans="20:22" x14ac:dyDescent="0.35">
      <c r="T66" s="34" t="s">
        <v>28</v>
      </c>
      <c r="U66" s="35">
        <v>1</v>
      </c>
      <c r="V66" s="46" t="s">
        <v>28</v>
      </c>
    </row>
    <row r="67" spans="20:22" x14ac:dyDescent="0.35">
      <c r="T67" s="69" t="s">
        <v>245</v>
      </c>
      <c r="U67" s="35">
        <v>1</v>
      </c>
      <c r="V67" s="76" t="s">
        <v>245</v>
      </c>
    </row>
    <row r="68" spans="20:22" x14ac:dyDescent="0.35">
      <c r="T68" s="34" t="s">
        <v>29</v>
      </c>
      <c r="U68" s="35">
        <v>1.1000000000000001</v>
      </c>
      <c r="V68" s="46" t="s">
        <v>29</v>
      </c>
    </row>
    <row r="69" spans="20:22" x14ac:dyDescent="0.35">
      <c r="T69" s="69" t="s">
        <v>246</v>
      </c>
      <c r="U69" s="35">
        <v>1.1000000000000001</v>
      </c>
      <c r="V69" s="76" t="s">
        <v>246</v>
      </c>
    </row>
    <row r="70" spans="20:22" x14ac:dyDescent="0.35">
      <c r="T70" s="34" t="s">
        <v>30</v>
      </c>
      <c r="U70" s="35">
        <v>0.6</v>
      </c>
      <c r="V70" s="46" t="s">
        <v>30</v>
      </c>
    </row>
    <row r="71" spans="20:22" x14ac:dyDescent="0.35">
      <c r="T71" s="34" t="s">
        <v>146</v>
      </c>
      <c r="U71" s="35">
        <v>0.6</v>
      </c>
      <c r="V71" s="46" t="s">
        <v>146</v>
      </c>
    </row>
    <row r="72" spans="20:22" x14ac:dyDescent="0.35">
      <c r="T72" s="34" t="s">
        <v>107</v>
      </c>
      <c r="U72" s="35">
        <v>0.6</v>
      </c>
      <c r="V72" s="46" t="s">
        <v>107</v>
      </c>
    </row>
    <row r="73" spans="20:22" x14ac:dyDescent="0.35">
      <c r="T73" s="34" t="s">
        <v>147</v>
      </c>
      <c r="U73" s="35">
        <v>0.6</v>
      </c>
      <c r="V73" s="46" t="s">
        <v>147</v>
      </c>
    </row>
    <row r="74" spans="20:22" x14ac:dyDescent="0.35">
      <c r="T74" s="34" t="s">
        <v>31</v>
      </c>
      <c r="U74" s="35">
        <v>0.7</v>
      </c>
      <c r="V74" s="46" t="s">
        <v>31</v>
      </c>
    </row>
    <row r="75" spans="20:22" x14ac:dyDescent="0.35">
      <c r="T75" s="34" t="s">
        <v>148</v>
      </c>
      <c r="U75" s="35">
        <v>0.7</v>
      </c>
      <c r="V75" s="46" t="s">
        <v>148</v>
      </c>
    </row>
    <row r="76" spans="20:22" x14ac:dyDescent="0.35">
      <c r="T76" s="34" t="s">
        <v>108</v>
      </c>
      <c r="U76" s="35">
        <v>0.7</v>
      </c>
      <c r="V76" s="46" t="s">
        <v>108</v>
      </c>
    </row>
    <row r="77" spans="20:22" x14ac:dyDescent="0.35">
      <c r="T77" s="34" t="s">
        <v>149</v>
      </c>
      <c r="U77" s="35">
        <v>0.7</v>
      </c>
      <c r="V77" s="46" t="s">
        <v>149</v>
      </c>
    </row>
    <row r="78" spans="20:22" x14ac:dyDescent="0.35">
      <c r="T78" s="34" t="s">
        <v>32</v>
      </c>
      <c r="U78" s="35">
        <v>0.7</v>
      </c>
      <c r="V78" s="46" t="s">
        <v>32</v>
      </c>
    </row>
    <row r="79" spans="20:22" x14ac:dyDescent="0.35">
      <c r="T79" s="34" t="s">
        <v>150</v>
      </c>
      <c r="U79" s="35">
        <v>0.7</v>
      </c>
      <c r="V79" s="46" t="s">
        <v>150</v>
      </c>
    </row>
    <row r="80" spans="20:22" x14ac:dyDescent="0.35">
      <c r="T80" s="34" t="s">
        <v>109</v>
      </c>
      <c r="U80" s="35">
        <v>0.7</v>
      </c>
      <c r="V80" s="46" t="s">
        <v>109</v>
      </c>
    </row>
    <row r="81" spans="20:22" x14ac:dyDescent="0.35">
      <c r="T81" s="34" t="s">
        <v>151</v>
      </c>
      <c r="U81" s="35">
        <v>0.7</v>
      </c>
      <c r="V81" s="46" t="s">
        <v>151</v>
      </c>
    </row>
    <row r="82" spans="20:22" x14ac:dyDescent="0.35">
      <c r="T82" s="34" t="s">
        <v>33</v>
      </c>
      <c r="U82" s="35">
        <v>0.7</v>
      </c>
      <c r="V82" s="46" t="s">
        <v>33</v>
      </c>
    </row>
    <row r="83" spans="20:22" x14ac:dyDescent="0.35">
      <c r="T83" s="34" t="s">
        <v>152</v>
      </c>
      <c r="U83" s="35">
        <v>0.7</v>
      </c>
      <c r="V83" s="46" t="s">
        <v>152</v>
      </c>
    </row>
    <row r="84" spans="20:22" x14ac:dyDescent="0.35">
      <c r="T84" s="34" t="s">
        <v>110</v>
      </c>
      <c r="U84" s="35">
        <v>0.7</v>
      </c>
      <c r="V84" s="46" t="s">
        <v>110</v>
      </c>
    </row>
    <row r="85" spans="20:22" x14ac:dyDescent="0.35">
      <c r="T85" s="34" t="s">
        <v>153</v>
      </c>
      <c r="U85" s="35">
        <v>0.7</v>
      </c>
      <c r="V85" s="46" t="s">
        <v>153</v>
      </c>
    </row>
    <row r="86" spans="20:22" x14ac:dyDescent="0.35">
      <c r="T86" s="34" t="s">
        <v>34</v>
      </c>
      <c r="U86" s="35">
        <v>0.7</v>
      </c>
      <c r="V86" s="46" t="s">
        <v>34</v>
      </c>
    </row>
    <row r="87" spans="20:22" x14ac:dyDescent="0.35">
      <c r="T87" s="34" t="s">
        <v>154</v>
      </c>
      <c r="U87" s="35">
        <v>0.7</v>
      </c>
      <c r="V87" s="46" t="s">
        <v>154</v>
      </c>
    </row>
    <row r="88" spans="20:22" x14ac:dyDescent="0.35">
      <c r="T88" s="34" t="s">
        <v>111</v>
      </c>
      <c r="U88" s="35">
        <v>0.7</v>
      </c>
      <c r="V88" s="46" t="s">
        <v>111</v>
      </c>
    </row>
    <row r="89" spans="20:22" x14ac:dyDescent="0.35">
      <c r="T89" s="34" t="s">
        <v>155</v>
      </c>
      <c r="U89" s="35">
        <v>0.7</v>
      </c>
      <c r="V89" s="46" t="s">
        <v>155</v>
      </c>
    </row>
    <row r="90" spans="20:22" x14ac:dyDescent="0.35">
      <c r="T90" s="34" t="s">
        <v>35</v>
      </c>
      <c r="U90" s="35">
        <v>0.7</v>
      </c>
      <c r="V90" s="46" t="s">
        <v>35</v>
      </c>
    </row>
    <row r="91" spans="20:22" x14ac:dyDescent="0.35">
      <c r="T91" s="34" t="s">
        <v>156</v>
      </c>
      <c r="U91" s="35">
        <v>0.7</v>
      </c>
      <c r="V91" s="46" t="s">
        <v>156</v>
      </c>
    </row>
    <row r="92" spans="20:22" x14ac:dyDescent="0.35">
      <c r="T92" s="34" t="s">
        <v>112</v>
      </c>
      <c r="U92" s="35">
        <v>0.7</v>
      </c>
      <c r="V92" s="46" t="s">
        <v>112</v>
      </c>
    </row>
    <row r="93" spans="20:22" x14ac:dyDescent="0.35">
      <c r="T93" s="34" t="s">
        <v>157</v>
      </c>
      <c r="U93" s="35">
        <v>0.7</v>
      </c>
      <c r="V93" s="46" t="s">
        <v>157</v>
      </c>
    </row>
    <row r="94" spans="20:22" x14ac:dyDescent="0.35">
      <c r="T94" s="34" t="s">
        <v>36</v>
      </c>
      <c r="U94" s="35">
        <v>0.9</v>
      </c>
      <c r="V94" s="46" t="s">
        <v>36</v>
      </c>
    </row>
    <row r="95" spans="20:22" x14ac:dyDescent="0.35">
      <c r="T95" s="36" t="s">
        <v>158</v>
      </c>
      <c r="U95" s="35">
        <v>0.9</v>
      </c>
      <c r="V95" s="77" t="s">
        <v>158</v>
      </c>
    </row>
    <row r="96" spans="20:22" x14ac:dyDescent="0.35">
      <c r="T96" s="34" t="s">
        <v>113</v>
      </c>
      <c r="U96" s="35">
        <v>0.9</v>
      </c>
      <c r="V96" s="46" t="s">
        <v>113</v>
      </c>
    </row>
    <row r="97" spans="20:22" x14ac:dyDescent="0.35">
      <c r="T97" s="34">
        <v>53</v>
      </c>
      <c r="U97" s="35">
        <v>0.9</v>
      </c>
      <c r="V97" s="46">
        <v>53</v>
      </c>
    </row>
    <row r="98" spans="20:22" x14ac:dyDescent="0.35">
      <c r="T98" s="34" t="s">
        <v>37</v>
      </c>
      <c r="U98" s="35">
        <v>0.8</v>
      </c>
      <c r="V98" s="46" t="s">
        <v>37</v>
      </c>
    </row>
    <row r="99" spans="20:22" x14ac:dyDescent="0.35">
      <c r="T99" s="34" t="s">
        <v>159</v>
      </c>
      <c r="U99" s="35">
        <v>0.8</v>
      </c>
      <c r="V99" s="46" t="s">
        <v>159</v>
      </c>
    </row>
    <row r="100" spans="20:22" x14ac:dyDescent="0.35">
      <c r="T100" s="34" t="s">
        <v>38</v>
      </c>
      <c r="U100" s="35">
        <v>0.9</v>
      </c>
      <c r="V100" s="46" t="s">
        <v>38</v>
      </c>
    </row>
    <row r="101" spans="20:22" x14ac:dyDescent="0.35">
      <c r="T101" s="34" t="s">
        <v>160</v>
      </c>
      <c r="U101" s="35">
        <v>0.9</v>
      </c>
      <c r="V101" s="46" t="s">
        <v>160</v>
      </c>
    </row>
    <row r="102" spans="20:22" x14ac:dyDescent="0.35">
      <c r="T102" s="34" t="s">
        <v>39</v>
      </c>
      <c r="U102" s="35">
        <v>1.3</v>
      </c>
      <c r="V102" s="46" t="s">
        <v>39</v>
      </c>
    </row>
    <row r="103" spans="20:22" x14ac:dyDescent="0.35">
      <c r="T103" s="34" t="s">
        <v>161</v>
      </c>
      <c r="U103" s="35">
        <v>1.3</v>
      </c>
      <c r="V103" s="46" t="s">
        <v>161</v>
      </c>
    </row>
    <row r="104" spans="20:22" x14ac:dyDescent="0.35">
      <c r="T104" s="34" t="s">
        <v>40</v>
      </c>
      <c r="U104" s="35">
        <v>1.5</v>
      </c>
      <c r="V104" s="46" t="s">
        <v>40</v>
      </c>
    </row>
    <row r="105" spans="20:22" x14ac:dyDescent="0.35">
      <c r="T105" s="34" t="s">
        <v>162</v>
      </c>
      <c r="U105" s="35">
        <v>1.5</v>
      </c>
      <c r="V105" s="46" t="s">
        <v>162</v>
      </c>
    </row>
    <row r="106" spans="20:22" x14ac:dyDescent="0.35">
      <c r="T106" s="34" t="s">
        <v>41</v>
      </c>
      <c r="U106" s="35">
        <v>1</v>
      </c>
      <c r="V106" s="46" t="s">
        <v>41</v>
      </c>
    </row>
    <row r="107" spans="20:22" x14ac:dyDescent="0.35">
      <c r="T107" s="34" t="s">
        <v>163</v>
      </c>
      <c r="U107" s="35">
        <v>1</v>
      </c>
      <c r="V107" s="46" t="s">
        <v>163</v>
      </c>
    </row>
    <row r="108" spans="20:22" x14ac:dyDescent="0.35">
      <c r="T108" s="34" t="s">
        <v>42</v>
      </c>
      <c r="U108" s="35">
        <v>1.2</v>
      </c>
      <c r="V108" s="46" t="s">
        <v>42</v>
      </c>
    </row>
    <row r="109" spans="20:22" x14ac:dyDescent="0.35">
      <c r="T109" s="34" t="s">
        <v>164</v>
      </c>
      <c r="U109" s="35">
        <v>1.2</v>
      </c>
      <c r="V109" s="46" t="s">
        <v>164</v>
      </c>
    </row>
    <row r="110" spans="20:22" x14ac:dyDescent="0.35">
      <c r="T110" s="34" t="s">
        <v>43</v>
      </c>
      <c r="U110" s="35">
        <v>1.2</v>
      </c>
      <c r="V110" s="46" t="s">
        <v>43</v>
      </c>
    </row>
    <row r="111" spans="20:22" x14ac:dyDescent="0.35">
      <c r="T111" s="34" t="s">
        <v>165</v>
      </c>
      <c r="U111" s="35">
        <v>1.2</v>
      </c>
      <c r="V111" s="46" t="s">
        <v>165</v>
      </c>
    </row>
    <row r="112" spans="20:22" x14ac:dyDescent="0.35">
      <c r="T112" s="34" t="s">
        <v>44</v>
      </c>
      <c r="U112" s="35">
        <v>1.1000000000000001</v>
      </c>
      <c r="V112" s="46" t="s">
        <v>44</v>
      </c>
    </row>
    <row r="113" spans="20:22" x14ac:dyDescent="0.35">
      <c r="T113" s="34" t="s">
        <v>166</v>
      </c>
      <c r="U113" s="35">
        <v>1.1000000000000001</v>
      </c>
      <c r="V113" s="46" t="s">
        <v>166</v>
      </c>
    </row>
    <row r="114" spans="20:22" x14ac:dyDescent="0.35">
      <c r="T114" s="34" t="s">
        <v>45</v>
      </c>
      <c r="U114" s="35">
        <v>1.3</v>
      </c>
      <c r="V114" s="46" t="s">
        <v>45</v>
      </c>
    </row>
    <row r="115" spans="20:22" x14ac:dyDescent="0.35">
      <c r="T115" s="34" t="s">
        <v>167</v>
      </c>
      <c r="U115" s="35">
        <v>1.3</v>
      </c>
      <c r="V115" s="46" t="s">
        <v>167</v>
      </c>
    </row>
    <row r="116" spans="20:22" x14ac:dyDescent="0.35">
      <c r="T116" s="34" t="s">
        <v>46</v>
      </c>
      <c r="U116" s="35">
        <v>1.2</v>
      </c>
      <c r="V116" s="46" t="s">
        <v>46</v>
      </c>
    </row>
    <row r="117" spans="20:22" x14ac:dyDescent="0.35">
      <c r="T117" s="34" t="s">
        <v>168</v>
      </c>
      <c r="U117" s="35">
        <v>1.2</v>
      </c>
      <c r="V117" s="46" t="s">
        <v>168</v>
      </c>
    </row>
    <row r="118" spans="20:22" x14ac:dyDescent="0.35">
      <c r="T118" s="34" t="s">
        <v>47</v>
      </c>
      <c r="U118" s="35">
        <v>1.4</v>
      </c>
      <c r="V118" s="46" t="s">
        <v>47</v>
      </c>
    </row>
    <row r="119" spans="20:22" x14ac:dyDescent="0.35">
      <c r="T119" s="34" t="s">
        <v>169</v>
      </c>
      <c r="U119" s="35">
        <v>1.4</v>
      </c>
      <c r="V119" s="46" t="s">
        <v>169</v>
      </c>
    </row>
    <row r="120" spans="20:22" x14ac:dyDescent="0.35">
      <c r="T120" s="34" t="s">
        <v>48</v>
      </c>
      <c r="U120" s="35">
        <v>1.1000000000000001</v>
      </c>
      <c r="V120" s="46" t="s">
        <v>48</v>
      </c>
    </row>
    <row r="121" spans="20:22" x14ac:dyDescent="0.35">
      <c r="T121" s="34" t="s">
        <v>170</v>
      </c>
      <c r="U121" s="35">
        <v>1.1000000000000001</v>
      </c>
      <c r="V121" s="46" t="s">
        <v>170</v>
      </c>
    </row>
    <row r="122" spans="20:22" x14ac:dyDescent="0.35">
      <c r="T122" s="34" t="s">
        <v>49</v>
      </c>
      <c r="U122" s="35">
        <v>1.3</v>
      </c>
      <c r="V122" s="46" t="s">
        <v>49</v>
      </c>
    </row>
    <row r="123" spans="20:22" x14ac:dyDescent="0.35">
      <c r="T123" s="34" t="s">
        <v>171</v>
      </c>
      <c r="U123" s="35">
        <v>1.3</v>
      </c>
      <c r="V123" s="46" t="s">
        <v>171</v>
      </c>
    </row>
    <row r="124" spans="20:22" x14ac:dyDescent="0.35">
      <c r="T124" s="34" t="s">
        <v>50</v>
      </c>
      <c r="U124" s="35">
        <v>1.3</v>
      </c>
      <c r="V124" s="46" t="s">
        <v>50</v>
      </c>
    </row>
    <row r="125" spans="20:22" x14ac:dyDescent="0.35">
      <c r="T125" s="34" t="s">
        <v>172</v>
      </c>
      <c r="U125" s="35">
        <v>1.3</v>
      </c>
      <c r="V125" s="46" t="s">
        <v>172</v>
      </c>
    </row>
    <row r="126" spans="20:22" x14ac:dyDescent="0.35">
      <c r="T126" s="34" t="s">
        <v>51</v>
      </c>
      <c r="U126" s="35">
        <v>1.2</v>
      </c>
      <c r="V126" s="46" t="s">
        <v>51</v>
      </c>
    </row>
    <row r="127" spans="20:22" x14ac:dyDescent="0.35">
      <c r="T127" s="34" t="s">
        <v>173</v>
      </c>
      <c r="U127" s="35">
        <v>1.2</v>
      </c>
      <c r="V127" s="46" t="s">
        <v>173</v>
      </c>
    </row>
    <row r="128" spans="20:22" x14ac:dyDescent="0.35">
      <c r="T128" s="34" t="s">
        <v>52</v>
      </c>
      <c r="U128" s="35">
        <v>1.4</v>
      </c>
      <c r="V128" s="46" t="s">
        <v>52</v>
      </c>
    </row>
    <row r="129" spans="20:22" x14ac:dyDescent="0.35">
      <c r="T129" s="34" t="s">
        <v>174</v>
      </c>
      <c r="U129" s="35">
        <v>1.4</v>
      </c>
      <c r="V129" s="46" t="s">
        <v>174</v>
      </c>
    </row>
    <row r="130" spans="20:22" x14ac:dyDescent="0.35">
      <c r="T130" s="34" t="s">
        <v>53</v>
      </c>
      <c r="U130" s="35">
        <v>1.4</v>
      </c>
      <c r="V130" s="46" t="s">
        <v>53</v>
      </c>
    </row>
    <row r="131" spans="20:22" x14ac:dyDescent="0.35">
      <c r="T131" s="34" t="s">
        <v>175</v>
      </c>
      <c r="U131" s="35">
        <v>1.4</v>
      </c>
      <c r="V131" s="46" t="s">
        <v>175</v>
      </c>
    </row>
    <row r="132" spans="20:22" x14ac:dyDescent="0.35">
      <c r="T132" s="34" t="s">
        <v>54</v>
      </c>
      <c r="U132" s="35">
        <v>1.3</v>
      </c>
      <c r="V132" s="46" t="s">
        <v>54</v>
      </c>
    </row>
    <row r="133" spans="20:22" x14ac:dyDescent="0.35">
      <c r="T133" s="34" t="s">
        <v>176</v>
      </c>
      <c r="U133" s="35">
        <v>1.3</v>
      </c>
      <c r="V133" s="46" t="s">
        <v>176</v>
      </c>
    </row>
    <row r="134" spans="20:22" x14ac:dyDescent="0.35">
      <c r="T134" s="34" t="s">
        <v>55</v>
      </c>
      <c r="U134" s="35">
        <v>1.5</v>
      </c>
      <c r="V134" s="46" t="s">
        <v>55</v>
      </c>
    </row>
    <row r="135" spans="20:22" x14ac:dyDescent="0.35">
      <c r="T135" s="34" t="s">
        <v>177</v>
      </c>
      <c r="U135" s="35">
        <v>1.5</v>
      </c>
      <c r="V135" s="46" t="s">
        <v>177</v>
      </c>
    </row>
    <row r="136" spans="20:22" x14ac:dyDescent="0.35">
      <c r="T136" s="34" t="s">
        <v>56</v>
      </c>
      <c r="U136" s="35">
        <v>1.5</v>
      </c>
      <c r="V136" s="46" t="s">
        <v>56</v>
      </c>
    </row>
    <row r="137" spans="20:22" x14ac:dyDescent="0.35">
      <c r="T137" s="34" t="s">
        <v>178</v>
      </c>
      <c r="U137" s="35">
        <v>1.5</v>
      </c>
      <c r="V137" s="46" t="s">
        <v>178</v>
      </c>
    </row>
    <row r="138" spans="20:22" x14ac:dyDescent="0.35">
      <c r="T138" s="34" t="s">
        <v>57</v>
      </c>
      <c r="U138" s="35">
        <v>1.3</v>
      </c>
      <c r="V138" s="46" t="s">
        <v>57</v>
      </c>
    </row>
    <row r="139" spans="20:22" x14ac:dyDescent="0.35">
      <c r="T139" s="34" t="s">
        <v>179</v>
      </c>
      <c r="U139" s="35">
        <v>1.3</v>
      </c>
      <c r="V139" s="46" t="s">
        <v>179</v>
      </c>
    </row>
    <row r="140" spans="20:22" x14ac:dyDescent="0.35">
      <c r="T140" s="34" t="s">
        <v>58</v>
      </c>
      <c r="U140" s="35">
        <v>1.5</v>
      </c>
      <c r="V140" s="46" t="s">
        <v>58</v>
      </c>
    </row>
    <row r="141" spans="20:22" x14ac:dyDescent="0.35">
      <c r="T141" s="34" t="s">
        <v>180</v>
      </c>
      <c r="U141" s="35">
        <v>1.5</v>
      </c>
      <c r="V141" s="46" t="s">
        <v>180</v>
      </c>
    </row>
    <row r="142" spans="20:22" x14ac:dyDescent="0.35">
      <c r="T142" s="34" t="s">
        <v>59</v>
      </c>
      <c r="U142" s="35">
        <v>1.4</v>
      </c>
      <c r="V142" s="46" t="s">
        <v>59</v>
      </c>
    </row>
    <row r="143" spans="20:22" x14ac:dyDescent="0.35">
      <c r="T143" s="34" t="s">
        <v>181</v>
      </c>
      <c r="U143" s="35">
        <v>1.4</v>
      </c>
      <c r="V143" s="46" t="s">
        <v>181</v>
      </c>
    </row>
    <row r="144" spans="20:22" x14ac:dyDescent="0.35">
      <c r="T144" s="34" t="s">
        <v>182</v>
      </c>
      <c r="U144" s="35">
        <v>1.4</v>
      </c>
      <c r="V144" s="46" t="s">
        <v>182</v>
      </c>
    </row>
    <row r="145" spans="20:22" x14ac:dyDescent="0.35">
      <c r="T145" s="34" t="s">
        <v>183</v>
      </c>
      <c r="U145" s="35">
        <v>1.4</v>
      </c>
      <c r="V145" s="46" t="s">
        <v>183</v>
      </c>
    </row>
    <row r="146" spans="20:22" x14ac:dyDescent="0.35">
      <c r="T146" s="34" t="s">
        <v>60</v>
      </c>
      <c r="U146" s="35">
        <v>1.6</v>
      </c>
      <c r="V146" s="46" t="s">
        <v>60</v>
      </c>
    </row>
    <row r="147" spans="20:22" x14ac:dyDescent="0.35">
      <c r="T147" s="34" t="s">
        <v>184</v>
      </c>
      <c r="U147" s="35">
        <v>1.6</v>
      </c>
      <c r="V147" s="46" t="s">
        <v>184</v>
      </c>
    </row>
    <row r="148" spans="20:22" x14ac:dyDescent="0.35">
      <c r="T148" s="34" t="s">
        <v>185</v>
      </c>
      <c r="U148" s="35">
        <v>1.6</v>
      </c>
      <c r="V148" s="46" t="s">
        <v>185</v>
      </c>
    </row>
    <row r="149" spans="20:22" x14ac:dyDescent="0.35">
      <c r="T149" s="34" t="s">
        <v>186</v>
      </c>
      <c r="U149" s="35">
        <v>1.6</v>
      </c>
      <c r="V149" s="46" t="s">
        <v>186</v>
      </c>
    </row>
    <row r="150" spans="20:22" x14ac:dyDescent="0.35">
      <c r="T150" s="34" t="s">
        <v>61</v>
      </c>
      <c r="U150" s="35">
        <v>1.6</v>
      </c>
      <c r="V150" s="46" t="s">
        <v>61</v>
      </c>
    </row>
    <row r="151" spans="20:22" x14ac:dyDescent="0.35">
      <c r="T151" s="34" t="s">
        <v>187</v>
      </c>
      <c r="U151" s="35">
        <v>1.6</v>
      </c>
      <c r="V151" s="46" t="s">
        <v>187</v>
      </c>
    </row>
    <row r="152" spans="20:22" x14ac:dyDescent="0.35">
      <c r="T152" s="34" t="s">
        <v>62</v>
      </c>
      <c r="U152" s="35">
        <v>1.4</v>
      </c>
      <c r="V152" s="46" t="s">
        <v>62</v>
      </c>
    </row>
    <row r="153" spans="20:22" x14ac:dyDescent="0.35">
      <c r="T153" s="34" t="s">
        <v>188</v>
      </c>
      <c r="U153" s="35">
        <v>1.4</v>
      </c>
      <c r="V153" s="46" t="s">
        <v>188</v>
      </c>
    </row>
    <row r="154" spans="20:22" x14ac:dyDescent="0.35">
      <c r="T154" s="34" t="s">
        <v>63</v>
      </c>
      <c r="U154" s="35">
        <v>1.6</v>
      </c>
      <c r="V154" s="46" t="s">
        <v>63</v>
      </c>
    </row>
    <row r="155" spans="20:22" x14ac:dyDescent="0.35">
      <c r="T155" s="34" t="s">
        <v>189</v>
      </c>
      <c r="U155" s="35">
        <v>1.6</v>
      </c>
      <c r="V155" s="46" t="s">
        <v>189</v>
      </c>
    </row>
    <row r="156" spans="20:22" x14ac:dyDescent="0.35">
      <c r="T156" s="34" t="s">
        <v>64</v>
      </c>
      <c r="U156" s="35">
        <v>1.5</v>
      </c>
      <c r="V156" s="46" t="s">
        <v>64</v>
      </c>
    </row>
    <row r="157" spans="20:22" x14ac:dyDescent="0.35">
      <c r="T157" s="34" t="s">
        <v>190</v>
      </c>
      <c r="U157" s="35">
        <v>1.5</v>
      </c>
      <c r="V157" s="46" t="s">
        <v>190</v>
      </c>
    </row>
    <row r="158" spans="20:22" x14ac:dyDescent="0.35">
      <c r="T158" s="34" t="s">
        <v>65</v>
      </c>
      <c r="U158" s="35">
        <v>1.7</v>
      </c>
      <c r="V158" s="46" t="s">
        <v>65</v>
      </c>
    </row>
    <row r="159" spans="20:22" x14ac:dyDescent="0.35">
      <c r="T159" s="34" t="s">
        <v>191</v>
      </c>
      <c r="U159" s="35">
        <v>1.7</v>
      </c>
      <c r="V159" s="46" t="s">
        <v>191</v>
      </c>
    </row>
    <row r="160" spans="20:22" x14ac:dyDescent="0.35">
      <c r="T160" s="34" t="s">
        <v>192</v>
      </c>
      <c r="U160" s="35">
        <v>1.7</v>
      </c>
      <c r="V160" s="46" t="s">
        <v>192</v>
      </c>
    </row>
    <row r="161" spans="20:22" x14ac:dyDescent="0.35">
      <c r="T161" s="34" t="s">
        <v>193</v>
      </c>
      <c r="U161" s="35">
        <v>1.7</v>
      </c>
      <c r="V161" s="46" t="s">
        <v>193</v>
      </c>
    </row>
    <row r="162" spans="20:22" x14ac:dyDescent="0.35">
      <c r="T162" s="34" t="s">
        <v>66</v>
      </c>
      <c r="U162" s="35">
        <v>1.7</v>
      </c>
      <c r="V162" s="46" t="s">
        <v>66</v>
      </c>
    </row>
    <row r="163" spans="20:22" x14ac:dyDescent="0.35">
      <c r="T163" s="34" t="s">
        <v>193</v>
      </c>
      <c r="U163" s="35">
        <v>1.7</v>
      </c>
      <c r="V163" s="46" t="s">
        <v>193</v>
      </c>
    </row>
    <row r="164" spans="20:22" x14ac:dyDescent="0.35">
      <c r="T164" s="34" t="s">
        <v>67</v>
      </c>
      <c r="U164" s="35">
        <v>1.6</v>
      </c>
      <c r="V164" s="46" t="s">
        <v>67</v>
      </c>
    </row>
    <row r="165" spans="20:22" x14ac:dyDescent="0.35">
      <c r="T165" s="34" t="s">
        <v>194</v>
      </c>
      <c r="U165" s="35">
        <v>1.6</v>
      </c>
      <c r="V165" s="46" t="s">
        <v>194</v>
      </c>
    </row>
    <row r="166" spans="20:22" x14ac:dyDescent="0.35">
      <c r="T166" s="34" t="s">
        <v>68</v>
      </c>
      <c r="U166" s="35">
        <v>1.8</v>
      </c>
      <c r="V166" s="46" t="s">
        <v>68</v>
      </c>
    </row>
    <row r="167" spans="20:22" x14ac:dyDescent="0.35">
      <c r="T167" s="34" t="s">
        <v>195</v>
      </c>
      <c r="U167" s="35">
        <v>1.8</v>
      </c>
      <c r="V167" s="46" t="s">
        <v>195</v>
      </c>
    </row>
    <row r="168" spans="20:22" x14ac:dyDescent="0.35">
      <c r="T168" s="34" t="s">
        <v>69</v>
      </c>
      <c r="U168" s="35">
        <v>1.8</v>
      </c>
      <c r="V168" s="46" t="s">
        <v>69</v>
      </c>
    </row>
    <row r="169" spans="20:22" x14ac:dyDescent="0.35">
      <c r="T169" s="34" t="s">
        <v>196</v>
      </c>
      <c r="U169" s="35">
        <v>1.8</v>
      </c>
      <c r="V169" s="46" t="s">
        <v>196</v>
      </c>
    </row>
    <row r="170" spans="20:22" x14ac:dyDescent="0.35">
      <c r="T170" s="34" t="s">
        <v>70</v>
      </c>
      <c r="U170" s="35">
        <v>1.8</v>
      </c>
      <c r="V170" s="46" t="s">
        <v>70</v>
      </c>
    </row>
    <row r="171" spans="20:22" x14ac:dyDescent="0.35">
      <c r="T171" s="34" t="s">
        <v>197</v>
      </c>
      <c r="U171" s="35">
        <v>1.8</v>
      </c>
      <c r="V171" s="46" t="s">
        <v>197</v>
      </c>
    </row>
    <row r="172" spans="20:22" x14ac:dyDescent="0.35">
      <c r="T172" s="34" t="s">
        <v>71</v>
      </c>
      <c r="U172" s="35">
        <v>1.6</v>
      </c>
      <c r="V172" s="46" t="s">
        <v>71</v>
      </c>
    </row>
    <row r="173" spans="20:22" x14ac:dyDescent="0.35">
      <c r="T173" s="34" t="s">
        <v>198</v>
      </c>
      <c r="U173" s="35">
        <v>1.6</v>
      </c>
      <c r="V173" s="46" t="s">
        <v>198</v>
      </c>
    </row>
    <row r="174" spans="20:22" x14ac:dyDescent="0.35">
      <c r="T174" s="34" t="s">
        <v>72</v>
      </c>
      <c r="U174" s="35">
        <v>1.8</v>
      </c>
      <c r="V174" s="46" t="s">
        <v>72</v>
      </c>
    </row>
    <row r="175" spans="20:22" x14ac:dyDescent="0.35">
      <c r="T175" s="34" t="s">
        <v>199</v>
      </c>
      <c r="U175" s="35">
        <v>1.8</v>
      </c>
      <c r="V175" s="46" t="s">
        <v>199</v>
      </c>
    </row>
    <row r="176" spans="20:22" x14ac:dyDescent="0.35">
      <c r="T176" s="34" t="s">
        <v>73</v>
      </c>
      <c r="U176" s="35">
        <v>1.5</v>
      </c>
      <c r="V176" s="46" t="s">
        <v>73</v>
      </c>
    </row>
    <row r="177" spans="20:22" x14ac:dyDescent="0.35">
      <c r="T177" s="34" t="s">
        <v>200</v>
      </c>
      <c r="U177" s="35">
        <v>1.5</v>
      </c>
      <c r="V177" s="46" t="s">
        <v>200</v>
      </c>
    </row>
    <row r="178" spans="20:22" x14ac:dyDescent="0.35">
      <c r="T178" s="34" t="s">
        <v>74</v>
      </c>
      <c r="U178" s="35">
        <v>1.7</v>
      </c>
      <c r="V178" s="46" t="s">
        <v>74</v>
      </c>
    </row>
    <row r="179" spans="20:22" x14ac:dyDescent="0.35">
      <c r="T179" s="34" t="s">
        <v>201</v>
      </c>
      <c r="U179" s="35">
        <v>1.7</v>
      </c>
      <c r="V179" s="46" t="s">
        <v>201</v>
      </c>
    </row>
    <row r="180" spans="20:22" x14ac:dyDescent="0.35">
      <c r="T180" s="34" t="s">
        <v>75</v>
      </c>
      <c r="U180" s="35">
        <v>1.7</v>
      </c>
      <c r="V180" s="46" t="s">
        <v>75</v>
      </c>
    </row>
    <row r="181" spans="20:22" x14ac:dyDescent="0.35">
      <c r="T181" s="34" t="s">
        <v>202</v>
      </c>
      <c r="U181" s="35">
        <v>1.7</v>
      </c>
      <c r="V181" s="46" t="s">
        <v>202</v>
      </c>
    </row>
    <row r="182" spans="20:22" x14ac:dyDescent="0.35">
      <c r="T182" s="34" t="s">
        <v>76</v>
      </c>
      <c r="U182" s="35">
        <v>1.9</v>
      </c>
      <c r="V182" s="46" t="s">
        <v>76</v>
      </c>
    </row>
    <row r="183" spans="20:22" x14ac:dyDescent="0.35">
      <c r="T183" s="34" t="s">
        <v>203</v>
      </c>
      <c r="U183" s="35">
        <v>1.9</v>
      </c>
      <c r="V183" s="46" t="s">
        <v>203</v>
      </c>
    </row>
    <row r="184" spans="20:22" x14ac:dyDescent="0.35">
      <c r="T184" s="34" t="s">
        <v>77</v>
      </c>
      <c r="U184" s="35">
        <v>1.9</v>
      </c>
      <c r="V184" s="46" t="s">
        <v>77</v>
      </c>
    </row>
    <row r="185" spans="20:22" x14ac:dyDescent="0.35">
      <c r="T185" s="34" t="s">
        <v>204</v>
      </c>
      <c r="U185" s="35">
        <v>1.9</v>
      </c>
      <c r="V185" s="46" t="s">
        <v>204</v>
      </c>
    </row>
    <row r="186" spans="20:22" x14ac:dyDescent="0.35">
      <c r="T186" s="34" t="s">
        <v>78</v>
      </c>
      <c r="U186" s="35">
        <v>2</v>
      </c>
      <c r="V186" s="46" t="s">
        <v>78</v>
      </c>
    </row>
    <row r="187" spans="20:22" x14ac:dyDescent="0.35">
      <c r="T187" s="34" t="s">
        <v>205</v>
      </c>
      <c r="U187" s="35">
        <v>2</v>
      </c>
      <c r="V187" s="46" t="s">
        <v>205</v>
      </c>
    </row>
    <row r="188" spans="20:22" x14ac:dyDescent="0.35">
      <c r="T188" s="34" t="s">
        <v>79</v>
      </c>
      <c r="U188" s="35">
        <v>1.6</v>
      </c>
      <c r="V188" s="46" t="s">
        <v>79</v>
      </c>
    </row>
    <row r="189" spans="20:22" x14ac:dyDescent="0.35">
      <c r="T189" s="34" t="s">
        <v>206</v>
      </c>
      <c r="U189" s="35">
        <v>1.6</v>
      </c>
      <c r="V189" s="46" t="s">
        <v>206</v>
      </c>
    </row>
    <row r="190" spans="20:22" x14ac:dyDescent="0.35">
      <c r="T190" s="34" t="s">
        <v>80</v>
      </c>
      <c r="U190" s="35">
        <v>1.9</v>
      </c>
      <c r="V190" s="46" t="s">
        <v>80</v>
      </c>
    </row>
    <row r="191" spans="20:22" x14ac:dyDescent="0.35">
      <c r="T191" s="34" t="s">
        <v>207</v>
      </c>
      <c r="U191" s="35">
        <v>1.9</v>
      </c>
      <c r="V191" s="46" t="s">
        <v>207</v>
      </c>
    </row>
    <row r="192" spans="20:22" x14ac:dyDescent="0.35">
      <c r="T192" s="34" t="s">
        <v>81</v>
      </c>
      <c r="U192" s="35">
        <v>1.9</v>
      </c>
      <c r="V192" s="46" t="s">
        <v>81</v>
      </c>
    </row>
    <row r="193" spans="20:22" x14ac:dyDescent="0.35">
      <c r="T193" s="34" t="s">
        <v>208</v>
      </c>
      <c r="U193" s="35">
        <v>1.9</v>
      </c>
      <c r="V193" s="46" t="s">
        <v>208</v>
      </c>
    </row>
    <row r="194" spans="20:22" x14ac:dyDescent="0.35">
      <c r="T194" s="34" t="s">
        <v>82</v>
      </c>
      <c r="U194" s="35">
        <v>1.7</v>
      </c>
      <c r="V194" s="46" t="s">
        <v>82</v>
      </c>
    </row>
    <row r="195" spans="20:22" x14ac:dyDescent="0.35">
      <c r="T195" s="34" t="s">
        <v>209</v>
      </c>
      <c r="U195" s="35">
        <v>1.7</v>
      </c>
      <c r="V195" s="46" t="s">
        <v>209</v>
      </c>
    </row>
    <row r="196" spans="20:22" x14ac:dyDescent="0.35">
      <c r="T196" s="34" t="s">
        <v>83</v>
      </c>
      <c r="U196" s="35">
        <v>2</v>
      </c>
      <c r="V196" s="46" t="s">
        <v>83</v>
      </c>
    </row>
    <row r="197" spans="20:22" x14ac:dyDescent="0.35">
      <c r="T197" s="34" t="s">
        <v>210</v>
      </c>
      <c r="U197" s="35">
        <v>2</v>
      </c>
      <c r="V197" s="46" t="s">
        <v>210</v>
      </c>
    </row>
    <row r="198" spans="20:22" x14ac:dyDescent="0.35">
      <c r="T198" s="34" t="s">
        <v>84</v>
      </c>
      <c r="U198" s="35">
        <v>1.9</v>
      </c>
      <c r="V198" s="46" t="s">
        <v>84</v>
      </c>
    </row>
    <row r="199" spans="20:22" x14ac:dyDescent="0.35">
      <c r="T199" s="34" t="s">
        <v>211</v>
      </c>
      <c r="U199" s="35">
        <v>1.9</v>
      </c>
      <c r="V199" s="46" t="s">
        <v>211</v>
      </c>
    </row>
    <row r="200" spans="20:22" x14ac:dyDescent="0.35">
      <c r="T200" s="34" t="s">
        <v>85</v>
      </c>
      <c r="U200" s="35">
        <v>2.2000000000000002</v>
      </c>
      <c r="V200" s="46" t="s">
        <v>85</v>
      </c>
    </row>
    <row r="201" spans="20:22" x14ac:dyDescent="0.35">
      <c r="T201" s="34" t="s">
        <v>212</v>
      </c>
      <c r="U201" s="35">
        <v>2.2000000000000002</v>
      </c>
      <c r="V201" s="46" t="s">
        <v>212</v>
      </c>
    </row>
    <row r="202" spans="20:22" x14ac:dyDescent="0.35">
      <c r="T202" s="34" t="s">
        <v>86</v>
      </c>
      <c r="U202" s="35">
        <v>1.8</v>
      </c>
      <c r="V202" s="46" t="s">
        <v>86</v>
      </c>
    </row>
    <row r="203" spans="20:22" x14ac:dyDescent="0.35">
      <c r="T203" s="34" t="s">
        <v>213</v>
      </c>
      <c r="U203" s="35">
        <v>1.8</v>
      </c>
      <c r="V203" s="46" t="s">
        <v>213</v>
      </c>
    </row>
    <row r="204" spans="20:22" x14ac:dyDescent="0.35">
      <c r="T204" s="34" t="s">
        <v>87</v>
      </c>
      <c r="U204" s="35">
        <v>2.1</v>
      </c>
      <c r="V204" s="46" t="s">
        <v>87</v>
      </c>
    </row>
    <row r="205" spans="20:22" x14ac:dyDescent="0.35">
      <c r="T205" s="34" t="s">
        <v>214</v>
      </c>
      <c r="U205" s="35">
        <v>2.1</v>
      </c>
      <c r="V205" s="46" t="s">
        <v>214</v>
      </c>
    </row>
    <row r="206" spans="20:22" x14ac:dyDescent="0.35">
      <c r="T206" s="34" t="s">
        <v>88</v>
      </c>
      <c r="U206" s="35">
        <v>2.1</v>
      </c>
      <c r="V206" s="46" t="s">
        <v>88</v>
      </c>
    </row>
    <row r="207" spans="20:22" x14ac:dyDescent="0.35">
      <c r="T207" s="34" t="s">
        <v>215</v>
      </c>
      <c r="U207" s="35">
        <v>2.1</v>
      </c>
      <c r="V207" s="46" t="s">
        <v>215</v>
      </c>
    </row>
    <row r="208" spans="20:22" x14ac:dyDescent="0.35">
      <c r="T208" s="34" t="s">
        <v>89</v>
      </c>
      <c r="U208" s="35">
        <v>2.2000000000000002</v>
      </c>
      <c r="V208" s="46" t="s">
        <v>89</v>
      </c>
    </row>
    <row r="209" spans="20:22" x14ac:dyDescent="0.35">
      <c r="T209" s="34" t="s">
        <v>216</v>
      </c>
      <c r="U209" s="35">
        <v>2.2000000000000002</v>
      </c>
      <c r="V209" s="46" t="s">
        <v>216</v>
      </c>
    </row>
    <row r="210" spans="20:22" x14ac:dyDescent="0.35">
      <c r="T210" s="34" t="s">
        <v>90</v>
      </c>
      <c r="U210" s="35">
        <v>2.5</v>
      </c>
      <c r="V210" s="46" t="s">
        <v>90</v>
      </c>
    </row>
    <row r="211" spans="20:22" x14ac:dyDescent="0.35">
      <c r="T211" s="34" t="s">
        <v>217</v>
      </c>
      <c r="U211" s="35">
        <v>2.5</v>
      </c>
      <c r="V211" s="46" t="s">
        <v>217</v>
      </c>
    </row>
    <row r="212" spans="20:22" x14ac:dyDescent="0.35">
      <c r="T212" s="34" t="s">
        <v>91</v>
      </c>
      <c r="U212" s="35">
        <v>1.9</v>
      </c>
      <c r="V212" s="46" t="s">
        <v>91</v>
      </c>
    </row>
    <row r="213" spans="20:22" x14ac:dyDescent="0.35">
      <c r="T213" s="34" t="s">
        <v>218</v>
      </c>
      <c r="U213" s="35">
        <v>1.9</v>
      </c>
      <c r="V213" s="46" t="s">
        <v>218</v>
      </c>
    </row>
    <row r="214" spans="20:22" x14ac:dyDescent="0.35">
      <c r="T214" s="34" t="s">
        <v>92</v>
      </c>
      <c r="U214" s="35">
        <v>2</v>
      </c>
      <c r="V214" s="46" t="s">
        <v>92</v>
      </c>
    </row>
    <row r="215" spans="20:22" x14ac:dyDescent="0.35">
      <c r="T215" s="34" t="s">
        <v>219</v>
      </c>
      <c r="U215" s="35">
        <v>2</v>
      </c>
      <c r="V215" s="46" t="s">
        <v>219</v>
      </c>
    </row>
    <row r="216" spans="20:22" x14ac:dyDescent="0.35">
      <c r="T216" s="34" t="s">
        <v>93</v>
      </c>
      <c r="U216" s="35">
        <v>2</v>
      </c>
      <c r="V216" s="46" t="s">
        <v>93</v>
      </c>
    </row>
    <row r="217" spans="20:22" x14ac:dyDescent="0.35">
      <c r="T217" s="34" t="s">
        <v>220</v>
      </c>
      <c r="U217" s="35">
        <v>2</v>
      </c>
      <c r="V217" s="46" t="s">
        <v>220</v>
      </c>
    </row>
    <row r="218" spans="20:22" x14ac:dyDescent="0.35">
      <c r="T218" s="34" t="s">
        <v>94</v>
      </c>
      <c r="U218" s="35">
        <v>2.2999999999999998</v>
      </c>
      <c r="V218" s="46" t="s">
        <v>94</v>
      </c>
    </row>
    <row r="219" spans="20:22" x14ac:dyDescent="0.35">
      <c r="T219" s="34" t="s">
        <v>221</v>
      </c>
      <c r="U219" s="35">
        <v>2.2999999999999998</v>
      </c>
      <c r="V219" s="46" t="s">
        <v>221</v>
      </c>
    </row>
    <row r="220" spans="20:22" x14ac:dyDescent="0.35">
      <c r="T220" s="34" t="s">
        <v>95</v>
      </c>
      <c r="U220" s="35">
        <v>2.1</v>
      </c>
      <c r="V220" s="46" t="s">
        <v>95</v>
      </c>
    </row>
    <row r="221" spans="20:22" x14ac:dyDescent="0.35">
      <c r="T221" s="34" t="s">
        <v>222</v>
      </c>
      <c r="U221" s="35">
        <v>2.1</v>
      </c>
      <c r="V221" s="46" t="s">
        <v>222</v>
      </c>
    </row>
    <row r="222" spans="20:22" x14ac:dyDescent="0.35">
      <c r="T222" s="34" t="s">
        <v>96</v>
      </c>
      <c r="U222" s="35">
        <v>2.4</v>
      </c>
      <c r="V222" s="46" t="s">
        <v>96</v>
      </c>
    </row>
    <row r="223" spans="20:22" x14ac:dyDescent="0.35">
      <c r="T223" s="34" t="s">
        <v>223</v>
      </c>
      <c r="U223" s="35">
        <v>2.4</v>
      </c>
      <c r="V223" s="46" t="s">
        <v>223</v>
      </c>
    </row>
    <row r="224" spans="20:22" x14ac:dyDescent="0.35">
      <c r="T224" s="34" t="s">
        <v>97</v>
      </c>
      <c r="U224" s="35">
        <v>2.2999999999999998</v>
      </c>
      <c r="V224" s="46" t="s">
        <v>97</v>
      </c>
    </row>
    <row r="225" spans="20:22" x14ac:dyDescent="0.35">
      <c r="T225" s="34" t="s">
        <v>224</v>
      </c>
      <c r="U225" s="35">
        <v>2.2999999999999998</v>
      </c>
      <c r="V225" s="46" t="s">
        <v>224</v>
      </c>
    </row>
    <row r="226" spans="20:22" x14ac:dyDescent="0.35">
      <c r="T226" s="34" t="s">
        <v>98</v>
      </c>
      <c r="U226" s="35">
        <v>2.7</v>
      </c>
      <c r="V226" s="46" t="s">
        <v>98</v>
      </c>
    </row>
    <row r="227" spans="20:22" x14ac:dyDescent="0.35">
      <c r="T227" s="34" t="s">
        <v>225</v>
      </c>
      <c r="U227" s="35">
        <v>2.7</v>
      </c>
      <c r="V227" s="46" t="s">
        <v>225</v>
      </c>
    </row>
    <row r="228" spans="20:22" x14ac:dyDescent="0.35">
      <c r="T228" s="34" t="s">
        <v>99</v>
      </c>
      <c r="U228" s="35">
        <v>2.4</v>
      </c>
      <c r="V228" s="46" t="s">
        <v>99</v>
      </c>
    </row>
    <row r="229" spans="20:22" x14ac:dyDescent="0.35">
      <c r="T229" s="34" t="s">
        <v>226</v>
      </c>
      <c r="U229" s="35">
        <v>2.4</v>
      </c>
      <c r="V229" s="46" t="s">
        <v>226</v>
      </c>
    </row>
    <row r="230" spans="20:22" x14ac:dyDescent="0.35">
      <c r="T230" s="34" t="s">
        <v>100</v>
      </c>
      <c r="U230" s="35">
        <v>2.8</v>
      </c>
      <c r="V230" s="46" t="s">
        <v>100</v>
      </c>
    </row>
    <row r="231" spans="20:22" x14ac:dyDescent="0.35">
      <c r="T231" s="37" t="s">
        <v>227</v>
      </c>
      <c r="U231" s="38">
        <v>2.8</v>
      </c>
      <c r="V231" s="78" t="s">
        <v>227</v>
      </c>
    </row>
  </sheetData>
  <sheetProtection algorithmName="SHA-512" hashValue="pljLj2q14Q/7EYqCrucO7hEtubsauq5cbteiwkNgu9inSJZJZ2LDYN+MqnJEnP80mJhH5fQlznWzsbrIYtS8fw==" saltValue="bnDJTtSAwEuP6cTGJ3rnaA==" spinCount="100000" sheet="1" selectLockedCells="1"/>
  <mergeCells count="67">
    <mergeCell ref="B38:Q38"/>
    <mergeCell ref="B39:Q39"/>
    <mergeCell ref="D34:F34"/>
    <mergeCell ref="M34:O34"/>
    <mergeCell ref="D35:F35"/>
    <mergeCell ref="M35:O35"/>
    <mergeCell ref="B37:Q37"/>
    <mergeCell ref="D31:F31"/>
    <mergeCell ref="M31:O31"/>
    <mergeCell ref="D32:F32"/>
    <mergeCell ref="M32:O32"/>
    <mergeCell ref="D33:F33"/>
    <mergeCell ref="M33:O33"/>
    <mergeCell ref="D28:F28"/>
    <mergeCell ref="M28:O28"/>
    <mergeCell ref="D29:F29"/>
    <mergeCell ref="M29:O29"/>
    <mergeCell ref="D30:F30"/>
    <mergeCell ref="M30:O30"/>
    <mergeCell ref="P24:Q24"/>
    <mergeCell ref="D25:F25"/>
    <mergeCell ref="M25:O25"/>
    <mergeCell ref="D26:F26"/>
    <mergeCell ref="M26:O26"/>
    <mergeCell ref="D27:F27"/>
    <mergeCell ref="M27:O27"/>
    <mergeCell ref="D20:F20"/>
    <mergeCell ref="M20:O20"/>
    <mergeCell ref="D21:F21"/>
    <mergeCell ref="M21:O21"/>
    <mergeCell ref="D24:F24"/>
    <mergeCell ref="G24:H24"/>
    <mergeCell ref="M24:O24"/>
    <mergeCell ref="D17:F17"/>
    <mergeCell ref="M17:O17"/>
    <mergeCell ref="D18:F18"/>
    <mergeCell ref="M18:O18"/>
    <mergeCell ref="D19:F19"/>
    <mergeCell ref="M19:O19"/>
    <mergeCell ref="D14:F14"/>
    <mergeCell ref="M14:O14"/>
    <mergeCell ref="D15:F15"/>
    <mergeCell ref="M15:O15"/>
    <mergeCell ref="D16:F16"/>
    <mergeCell ref="M16:O16"/>
    <mergeCell ref="M10:O10"/>
    <mergeCell ref="P10:Q10"/>
    <mergeCell ref="D11:F11"/>
    <mergeCell ref="M11:O11"/>
    <mergeCell ref="D12:F12"/>
    <mergeCell ref="M12:O12"/>
    <mergeCell ref="B40:Q40"/>
    <mergeCell ref="A2:H2"/>
    <mergeCell ref="J2:Q2"/>
    <mergeCell ref="A3:H3"/>
    <mergeCell ref="A4:H4"/>
    <mergeCell ref="J4:K4"/>
    <mergeCell ref="L4:M4"/>
    <mergeCell ref="N4:O4"/>
    <mergeCell ref="D13:F13"/>
    <mergeCell ref="M13:O13"/>
    <mergeCell ref="J5:K6"/>
    <mergeCell ref="L5:M6"/>
    <mergeCell ref="N5:O5"/>
    <mergeCell ref="N6:O6"/>
    <mergeCell ref="D10:F10"/>
    <mergeCell ref="G10:H10"/>
  </mergeCells>
  <conditionalFormatting sqref="D11:F11">
    <cfRule type="cellIs" dxfId="719" priority="1" operator="notEqual">
      <formula>B11</formula>
    </cfRule>
  </conditionalFormatting>
  <conditionalFormatting sqref="D12:F12">
    <cfRule type="cellIs" dxfId="718" priority="2" operator="notEqual">
      <formula>B12</formula>
    </cfRule>
  </conditionalFormatting>
  <conditionalFormatting sqref="D13:F13">
    <cfRule type="cellIs" dxfId="717" priority="3" operator="notEqual">
      <formula>B13</formula>
    </cfRule>
  </conditionalFormatting>
  <conditionalFormatting sqref="D14:F14">
    <cfRule type="cellIs" dxfId="716" priority="4" operator="notEqual">
      <formula>B14</formula>
    </cfRule>
  </conditionalFormatting>
  <conditionalFormatting sqref="D15:F15">
    <cfRule type="cellIs" dxfId="715" priority="5" operator="notEqual">
      <formula>B15</formula>
    </cfRule>
  </conditionalFormatting>
  <conditionalFormatting sqref="D16:F16">
    <cfRule type="cellIs" dxfId="714" priority="6" operator="notEqual">
      <formula>B16</formula>
    </cfRule>
  </conditionalFormatting>
  <conditionalFormatting sqref="D17:F17">
    <cfRule type="cellIs" dxfId="713" priority="7" operator="notEqual">
      <formula>B17</formula>
    </cfRule>
  </conditionalFormatting>
  <conditionalFormatting sqref="D18:F18">
    <cfRule type="cellIs" dxfId="712" priority="8" operator="notEqual">
      <formula>B18</formula>
    </cfRule>
  </conditionalFormatting>
  <conditionalFormatting sqref="D19:F19">
    <cfRule type="cellIs" dxfId="711" priority="9" operator="notEqual">
      <formula>B19</formula>
    </cfRule>
  </conditionalFormatting>
  <conditionalFormatting sqref="D20:F20">
    <cfRule type="cellIs" dxfId="710" priority="10" operator="notEqual">
      <formula>B20</formula>
    </cfRule>
  </conditionalFormatting>
  <conditionalFormatting sqref="D25:F25">
    <cfRule type="cellIs" dxfId="709" priority="11" operator="notEqual">
      <formula>B25</formula>
    </cfRule>
  </conditionalFormatting>
  <conditionalFormatting sqref="D26:F26">
    <cfRule type="cellIs" dxfId="708" priority="12" operator="notEqual">
      <formula>B26</formula>
    </cfRule>
  </conditionalFormatting>
  <conditionalFormatting sqref="D27:F27">
    <cfRule type="cellIs" dxfId="707" priority="13" operator="notEqual">
      <formula>B27</formula>
    </cfRule>
  </conditionalFormatting>
  <conditionalFormatting sqref="D28:F28">
    <cfRule type="cellIs" dxfId="706" priority="14" operator="notEqual">
      <formula>B28</formula>
    </cfRule>
  </conditionalFormatting>
  <conditionalFormatting sqref="D29:F29">
    <cfRule type="cellIs" dxfId="705" priority="15" operator="notEqual">
      <formula>B29</formula>
    </cfRule>
  </conditionalFormatting>
  <conditionalFormatting sqref="D30:F30">
    <cfRule type="cellIs" dxfId="704" priority="16" operator="notEqual">
      <formula>B30</formula>
    </cfRule>
  </conditionalFormatting>
  <conditionalFormatting sqref="D31:F31">
    <cfRule type="cellIs" dxfId="703" priority="17" operator="notEqual">
      <formula>B31</formula>
    </cfRule>
  </conditionalFormatting>
  <conditionalFormatting sqref="D32:F32">
    <cfRule type="cellIs" dxfId="702" priority="18" operator="notEqual">
      <formula>B32</formula>
    </cfRule>
  </conditionalFormatting>
  <conditionalFormatting sqref="D33:F33">
    <cfRule type="cellIs" dxfId="701" priority="19" operator="notEqual">
      <formula>B33</formula>
    </cfRule>
  </conditionalFormatting>
  <conditionalFormatting sqref="D34:F34">
    <cfRule type="cellIs" dxfId="700" priority="20" operator="notEqual">
      <formula>B34</formula>
    </cfRule>
  </conditionalFormatting>
  <conditionalFormatting sqref="M11:O11">
    <cfRule type="cellIs" dxfId="699" priority="21" operator="notEqual">
      <formula>K11</formula>
    </cfRule>
  </conditionalFormatting>
  <conditionalFormatting sqref="M12:O12">
    <cfRule type="cellIs" dxfId="698" priority="22" operator="notEqual">
      <formula>K12</formula>
    </cfRule>
  </conditionalFormatting>
  <conditionalFormatting sqref="M13:O13">
    <cfRule type="cellIs" dxfId="697" priority="23" operator="notEqual">
      <formula>K13</formula>
    </cfRule>
  </conditionalFormatting>
  <conditionalFormatting sqref="M14:O14">
    <cfRule type="cellIs" dxfId="696" priority="24" operator="notEqual">
      <formula>K14</formula>
    </cfRule>
  </conditionalFormatting>
  <conditionalFormatting sqref="M15:O15">
    <cfRule type="cellIs" dxfId="695" priority="25" operator="notEqual">
      <formula>K15</formula>
    </cfRule>
  </conditionalFormatting>
  <conditionalFormatting sqref="M16:O16">
    <cfRule type="cellIs" dxfId="694" priority="26" operator="notEqual">
      <formula>K16</formula>
    </cfRule>
  </conditionalFormatting>
  <conditionalFormatting sqref="M17:O17">
    <cfRule type="cellIs" dxfId="693" priority="27" operator="notEqual">
      <formula>K17</formula>
    </cfRule>
  </conditionalFormatting>
  <conditionalFormatting sqref="M18:O18">
    <cfRule type="cellIs" dxfId="692" priority="28" operator="notEqual">
      <formula>K18</formula>
    </cfRule>
  </conditionalFormatting>
  <conditionalFormatting sqref="M19:O19">
    <cfRule type="cellIs" dxfId="691" priority="29" operator="notEqual">
      <formula>K19</formula>
    </cfRule>
  </conditionalFormatting>
  <conditionalFormatting sqref="M20:O20">
    <cfRule type="cellIs" dxfId="690" priority="30" operator="notEqual">
      <formula>K20</formula>
    </cfRule>
  </conditionalFormatting>
  <conditionalFormatting sqref="M25:O25">
    <cfRule type="cellIs" dxfId="689" priority="31" operator="notEqual">
      <formula>K25</formula>
    </cfRule>
  </conditionalFormatting>
  <conditionalFormatting sqref="M26:O26">
    <cfRule type="cellIs" dxfId="688" priority="32" operator="notEqual">
      <formula>K26</formula>
    </cfRule>
  </conditionalFormatting>
  <conditionalFormatting sqref="M27:O27">
    <cfRule type="cellIs" dxfId="687" priority="33" operator="notEqual">
      <formula>K27</formula>
    </cfRule>
  </conditionalFormatting>
  <conditionalFormatting sqref="M28:O28">
    <cfRule type="cellIs" dxfId="686" priority="34" operator="notEqual">
      <formula>K28</formula>
    </cfRule>
  </conditionalFormatting>
  <conditionalFormatting sqref="M29:O29">
    <cfRule type="cellIs" dxfId="685" priority="35" operator="notEqual">
      <formula>K29</formula>
    </cfRule>
  </conditionalFormatting>
  <conditionalFormatting sqref="M30:O30">
    <cfRule type="cellIs" dxfId="684" priority="36" operator="notEqual">
      <formula>K30</formula>
    </cfRule>
  </conditionalFormatting>
  <conditionalFormatting sqref="M31:O31">
    <cfRule type="cellIs" dxfId="683" priority="37" operator="notEqual">
      <formula>K31</formula>
    </cfRule>
  </conditionalFormatting>
  <conditionalFormatting sqref="M32:O32">
    <cfRule type="cellIs" dxfId="682" priority="38" operator="notEqual">
      <formula>K32</formula>
    </cfRule>
  </conditionalFormatting>
  <conditionalFormatting sqref="M33:O33">
    <cfRule type="cellIs" dxfId="681" priority="39" operator="notEqual">
      <formula>K33</formula>
    </cfRule>
  </conditionalFormatting>
  <conditionalFormatting sqref="M34:O34">
    <cfRule type="cellIs" dxfId="680" priority="40" operator="notEqual">
      <formula>K34</formula>
    </cfRule>
  </conditionalFormatting>
  <dataValidations count="1">
    <dataValidation allowBlank="1" showInputMessage="1" sqref="B11:B20 K11:K20 B25:B34 K25:K34" xr:uid="{75D8293B-D3F0-4F6B-AF2F-3292D72127EB}">
      <formula1>0</formula1>
      <formula2>0</formula2>
    </dataValidation>
  </dataValidations>
  <printOptions horizontalCentered="1" verticalCentered="1"/>
  <pageMargins left="0.51180555555555496" right="0.51180555555555496" top="0.55138888888888904" bottom="0.55138888888888904" header="0.51180555555555496" footer="0.51180555555555496"/>
  <pageSetup paperSize="9" scale="79" firstPageNumber="0" orientation="landscape" horizontalDpi="300" verticalDpi="300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3313" r:id="rId4" name="Option Button 1">
              <controlPr defaultSize="0" autoFill="0" autoLine="0" autoPict="0">
                <anchor moveWithCells="1">
                  <from>
                    <xdr:col>5</xdr:col>
                    <xdr:colOff>290513</xdr:colOff>
                    <xdr:row>7</xdr:row>
                    <xdr:rowOff>85725</xdr:rowOff>
                  </from>
                  <to>
                    <xdr:col>8</xdr:col>
                    <xdr:colOff>0</xdr:colOff>
                    <xdr:row>8</xdr:row>
                    <xdr:rowOff>157163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14" r:id="rId5" name="Option Button 2">
              <controlPr defaultSize="0" autoFill="0" autoLine="0" autoPict="0">
                <anchor moveWithCells="1">
                  <from>
                    <xdr:col>5</xdr:col>
                    <xdr:colOff>290513</xdr:colOff>
                    <xdr:row>21</xdr:row>
                    <xdr:rowOff>85725</xdr:rowOff>
                  </from>
                  <to>
                    <xdr:col>8</xdr:col>
                    <xdr:colOff>0</xdr:colOff>
                    <xdr:row>22</xdr:row>
                    <xdr:rowOff>157163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15" r:id="rId6" name="Option Button 3">
              <controlPr defaultSize="0" autoFill="0" autoLine="0" autoPict="0">
                <anchor moveWithCells="1">
                  <from>
                    <xdr:col>15</xdr:col>
                    <xdr:colOff>138113</xdr:colOff>
                    <xdr:row>7</xdr:row>
                    <xdr:rowOff>85725</xdr:rowOff>
                  </from>
                  <to>
                    <xdr:col>17</xdr:col>
                    <xdr:colOff>0</xdr:colOff>
                    <xdr:row>8</xdr:row>
                    <xdr:rowOff>157163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16" r:id="rId7" name="Option Button 4">
              <controlPr defaultSize="0" autoFill="0" autoLine="0" autoPict="0">
                <anchor moveWithCells="1">
                  <from>
                    <xdr:col>15</xdr:col>
                    <xdr:colOff>119063</xdr:colOff>
                    <xdr:row>21</xdr:row>
                    <xdr:rowOff>85725</xdr:rowOff>
                  </from>
                  <to>
                    <xdr:col>16</xdr:col>
                    <xdr:colOff>628650</xdr:colOff>
                    <xdr:row>22</xdr:row>
                    <xdr:rowOff>157163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B1A6C02-A2D1-4145-85BA-698E153A5B79}">
  <sheetPr>
    <pageSetUpPr fitToPage="1"/>
  </sheetPr>
  <dimension ref="A1:AMK231"/>
  <sheetViews>
    <sheetView showGridLines="0" zoomScale="80" zoomScaleNormal="80" workbookViewId="0">
      <selection activeCell="B11" sqref="B11"/>
    </sheetView>
  </sheetViews>
  <sheetFormatPr defaultRowHeight="13.15" x14ac:dyDescent="0.35"/>
  <cols>
    <col min="1" max="1" width="9.06640625" style="1" customWidth="1"/>
    <col min="2" max="2" width="20.59765625" style="1" customWidth="1"/>
    <col min="3" max="3" width="9.06640625" style="1" customWidth="1"/>
    <col min="4" max="4" width="20.59765625" style="1" customWidth="1"/>
    <col min="5" max="6" width="5.59765625" style="1" customWidth="1"/>
    <col min="7" max="7" width="9.06640625" style="1" customWidth="1"/>
    <col min="8" max="9" width="5.59765625" style="1" customWidth="1"/>
    <col min="10" max="10" width="9.06640625" style="1" customWidth="1"/>
    <col min="11" max="11" width="20.59765625" style="1" customWidth="1"/>
    <col min="12" max="19" width="9.06640625" style="1" customWidth="1"/>
    <col min="20" max="20" width="15.19921875" style="22" bestFit="1" customWidth="1"/>
    <col min="21" max="21" width="9.06640625" style="1" customWidth="1"/>
    <col min="22" max="22" width="15.19921875" style="1" bestFit="1" customWidth="1"/>
    <col min="23" max="1025" width="9.06640625" style="1" customWidth="1"/>
    <col min="1026" max="16384" width="9.06640625" style="33"/>
  </cols>
  <sheetData>
    <row r="1" spans="1:22" x14ac:dyDescent="0.4">
      <c r="T1" s="31" t="s">
        <v>116</v>
      </c>
      <c r="U1" s="32" t="s">
        <v>104</v>
      </c>
      <c r="V1" s="75" t="s">
        <v>259</v>
      </c>
    </row>
    <row r="2" spans="1:22" ht="15" customHeight="1" x14ac:dyDescent="0.35">
      <c r="A2" s="92" t="s">
        <v>254</v>
      </c>
      <c r="B2" s="92"/>
      <c r="C2" s="92"/>
      <c r="D2" s="92"/>
      <c r="E2" s="92"/>
      <c r="F2" s="92"/>
      <c r="G2" s="92"/>
      <c r="H2" s="92"/>
      <c r="J2" s="93" t="s">
        <v>125</v>
      </c>
      <c r="K2" s="93"/>
      <c r="L2" s="93"/>
      <c r="M2" s="93"/>
      <c r="N2" s="93"/>
      <c r="O2" s="93"/>
      <c r="P2" s="93"/>
      <c r="Q2" s="93"/>
      <c r="T2" s="46"/>
      <c r="U2" s="47"/>
      <c r="V2" s="46"/>
    </row>
    <row r="3" spans="1:22" ht="15" customHeight="1" x14ac:dyDescent="0.35">
      <c r="A3" s="92">
        <f>Base!B9</f>
        <v>0</v>
      </c>
      <c r="B3" s="92"/>
      <c r="C3" s="92"/>
      <c r="D3" s="92"/>
      <c r="E3" s="92"/>
      <c r="F3" s="92"/>
      <c r="G3" s="92"/>
      <c r="H3" s="92"/>
      <c r="T3" s="46"/>
      <c r="U3" s="47"/>
      <c r="V3" s="46"/>
    </row>
    <row r="4" spans="1:22" ht="15" customHeight="1" x14ac:dyDescent="0.35">
      <c r="A4" s="94">
        <f>Base!B12</f>
        <v>0</v>
      </c>
      <c r="B4" s="94"/>
      <c r="C4" s="94"/>
      <c r="D4" s="94"/>
      <c r="E4" s="94"/>
      <c r="F4" s="94"/>
      <c r="G4" s="94"/>
      <c r="H4" s="94"/>
      <c r="J4" s="84" t="s">
        <v>124</v>
      </c>
      <c r="K4" s="84"/>
      <c r="L4" s="84" t="s">
        <v>123</v>
      </c>
      <c r="M4" s="84"/>
      <c r="N4" s="95" t="s">
        <v>122</v>
      </c>
      <c r="O4" s="95"/>
      <c r="P4" s="20" t="s">
        <v>121</v>
      </c>
      <c r="Q4" s="15">
        <f>VLOOKUP($S$7,Base!$C$2:$H$32,3,FALSE)</f>
        <v>0</v>
      </c>
      <c r="T4" s="46"/>
      <c r="U4" s="47"/>
      <c r="V4" s="46"/>
    </row>
    <row r="5" spans="1:22" ht="15" customHeight="1" x14ac:dyDescent="0.35">
      <c r="J5" s="96">
        <f>VLOOKUP($S$7,Base!$C$2:$H$32,2,FALSE)</f>
        <v>0</v>
      </c>
      <c r="K5" s="96"/>
      <c r="L5" s="97">
        <f>Base!B5</f>
        <v>0</v>
      </c>
      <c r="M5" s="97"/>
      <c r="N5" s="98">
        <f>VLOOKUP($S$7,Base!$C$2:$H$32,6,FALSE)</f>
        <v>0</v>
      </c>
      <c r="O5" s="98"/>
      <c r="P5" s="20" t="s">
        <v>120</v>
      </c>
      <c r="Q5" s="15">
        <f>VLOOKUP($S$7,Base!$C$2:$H$32,4,FALSE)</f>
        <v>0</v>
      </c>
      <c r="T5" s="46"/>
      <c r="U5" s="47"/>
      <c r="V5" s="46"/>
    </row>
    <row r="6" spans="1:22" ht="15" customHeight="1" x14ac:dyDescent="0.35">
      <c r="J6" s="96"/>
      <c r="K6" s="96"/>
      <c r="L6" s="97"/>
      <c r="M6" s="97"/>
      <c r="N6" s="99">
        <f>VLOOKUP($S$7,Base!$C$2:$H$32,5,FALSE)</f>
        <v>0</v>
      </c>
      <c r="O6" s="99"/>
      <c r="P6" s="20" t="s">
        <v>102</v>
      </c>
      <c r="Q6" s="45"/>
      <c r="T6" s="46"/>
      <c r="U6" s="47"/>
      <c r="V6" s="46"/>
    </row>
    <row r="7" spans="1:22" ht="15" customHeight="1" x14ac:dyDescent="0.35">
      <c r="A7" s="19"/>
      <c r="B7" s="19"/>
      <c r="C7" s="19"/>
      <c r="D7" s="19"/>
      <c r="E7" s="19"/>
      <c r="F7" s="19"/>
      <c r="G7" s="19"/>
      <c r="H7" s="19"/>
      <c r="I7" s="19"/>
      <c r="J7" s="19"/>
      <c r="K7" s="19"/>
      <c r="L7" s="19"/>
      <c r="M7" s="19"/>
      <c r="N7" s="19"/>
      <c r="O7" s="19"/>
      <c r="P7" s="19"/>
      <c r="Q7" s="19"/>
      <c r="R7" s="21" t="s">
        <v>126</v>
      </c>
      <c r="S7" s="70">
        <v>14</v>
      </c>
      <c r="T7" s="46"/>
      <c r="U7" s="47"/>
      <c r="V7" s="46"/>
    </row>
    <row r="8" spans="1:22" x14ac:dyDescent="0.35">
      <c r="A8" s="74"/>
      <c r="B8" s="74"/>
      <c r="C8" s="74"/>
      <c r="D8" s="74"/>
      <c r="E8" s="74"/>
      <c r="F8" s="74"/>
      <c r="G8" s="74"/>
      <c r="H8" s="74"/>
      <c r="I8" s="74"/>
      <c r="J8" s="74"/>
      <c r="K8" s="74"/>
      <c r="L8" s="74"/>
      <c r="M8" s="74"/>
      <c r="N8" s="74"/>
      <c r="O8" s="74"/>
      <c r="P8" s="74"/>
      <c r="Q8" s="74"/>
      <c r="T8" s="46"/>
      <c r="U8" s="47"/>
      <c r="V8" s="46"/>
    </row>
    <row r="9" spans="1:22" ht="15" customHeight="1" x14ac:dyDescent="0.35">
      <c r="A9" s="1" t="s">
        <v>119</v>
      </c>
      <c r="J9" s="1" t="s">
        <v>118</v>
      </c>
      <c r="L9" s="17"/>
      <c r="T9" s="46"/>
      <c r="U9" s="47"/>
      <c r="V9" s="46"/>
    </row>
    <row r="10" spans="1:22" ht="15" customHeight="1" x14ac:dyDescent="0.35">
      <c r="A10" s="15"/>
      <c r="B10" s="16" t="s">
        <v>116</v>
      </c>
      <c r="C10" s="15" t="s">
        <v>103</v>
      </c>
      <c r="D10" s="84" t="s">
        <v>115</v>
      </c>
      <c r="E10" s="84"/>
      <c r="F10" s="84"/>
      <c r="G10" s="100" t="s">
        <v>114</v>
      </c>
      <c r="H10" s="100"/>
      <c r="J10" s="15"/>
      <c r="K10" s="16" t="s">
        <v>116</v>
      </c>
      <c r="L10" s="15" t="s">
        <v>104</v>
      </c>
      <c r="M10" s="84" t="s">
        <v>115</v>
      </c>
      <c r="N10" s="84"/>
      <c r="O10" s="84"/>
      <c r="P10" s="84" t="s">
        <v>114</v>
      </c>
      <c r="Q10" s="84"/>
      <c r="T10" s="46"/>
      <c r="U10" s="47"/>
      <c r="V10" s="46"/>
    </row>
    <row r="11" spans="1:22" ht="15" customHeight="1" x14ac:dyDescent="0.35">
      <c r="A11" s="14">
        <v>1</v>
      </c>
      <c r="B11" s="39"/>
      <c r="C11" s="40"/>
      <c r="D11" s="91">
        <f t="shared" ref="D11:D20" si="0">B11</f>
        <v>0</v>
      </c>
      <c r="E11" s="91"/>
      <c r="F11" s="91"/>
      <c r="G11" s="12">
        <f t="shared" ref="G11:G20" si="1">IF(C11="",0,VLOOKUP(D11,$T$1:$U$231,2,0))</f>
        <v>0</v>
      </c>
      <c r="H11" s="12"/>
      <c r="J11" s="14">
        <v>1</v>
      </c>
      <c r="K11" s="39"/>
      <c r="L11" s="13" t="e">
        <f t="shared" ref="L11:L20" si="2">VLOOKUP(K11,$T$1:$U$231,2,0)</f>
        <v>#N/A</v>
      </c>
      <c r="M11" s="91">
        <f t="shared" ref="M11:M20" si="3">K11</f>
        <v>0</v>
      </c>
      <c r="N11" s="91"/>
      <c r="O11" s="91"/>
      <c r="P11" s="12" t="e">
        <f t="shared" ref="P11:P20" si="4">VLOOKUP(M11,$T$1:$U$231,2,0)</f>
        <v>#N/A</v>
      </c>
      <c r="Q11" s="12"/>
      <c r="T11" s="46"/>
      <c r="U11" s="47"/>
      <c r="V11" s="46"/>
    </row>
    <row r="12" spans="1:22" ht="15" customHeight="1" x14ac:dyDescent="0.35">
      <c r="A12" s="11">
        <v>2</v>
      </c>
      <c r="B12" s="41"/>
      <c r="C12" s="42"/>
      <c r="D12" s="82">
        <f t="shared" si="0"/>
        <v>0</v>
      </c>
      <c r="E12" s="82"/>
      <c r="F12" s="82"/>
      <c r="G12" s="9">
        <f t="shared" si="1"/>
        <v>0</v>
      </c>
      <c r="H12" s="9"/>
      <c r="J12" s="11">
        <v>2</v>
      </c>
      <c r="K12" s="41"/>
      <c r="L12" s="10" t="e">
        <f t="shared" si="2"/>
        <v>#N/A</v>
      </c>
      <c r="M12" s="82">
        <f t="shared" si="3"/>
        <v>0</v>
      </c>
      <c r="N12" s="82"/>
      <c r="O12" s="82"/>
      <c r="P12" s="9" t="e">
        <f t="shared" si="4"/>
        <v>#N/A</v>
      </c>
      <c r="Q12" s="9"/>
      <c r="T12" s="34" t="s">
        <v>1</v>
      </c>
      <c r="U12" s="35" t="s">
        <v>2</v>
      </c>
      <c r="V12" s="46" t="s">
        <v>1</v>
      </c>
    </row>
    <row r="13" spans="1:22" ht="15" customHeight="1" x14ac:dyDescent="0.35">
      <c r="A13" s="11">
        <v>3</v>
      </c>
      <c r="B13" s="41"/>
      <c r="C13" s="42"/>
      <c r="D13" s="82">
        <f t="shared" si="0"/>
        <v>0</v>
      </c>
      <c r="E13" s="82"/>
      <c r="F13" s="82"/>
      <c r="G13" s="9">
        <f t="shared" si="1"/>
        <v>0</v>
      </c>
      <c r="H13" s="9"/>
      <c r="J13" s="11">
        <v>3</v>
      </c>
      <c r="K13" s="41"/>
      <c r="L13" s="10" t="e">
        <f t="shared" si="2"/>
        <v>#N/A</v>
      </c>
      <c r="M13" s="82">
        <f t="shared" si="3"/>
        <v>0</v>
      </c>
      <c r="N13" s="82"/>
      <c r="O13" s="82"/>
      <c r="P13" s="9" t="e">
        <f t="shared" si="4"/>
        <v>#N/A</v>
      </c>
      <c r="Q13" s="9"/>
      <c r="T13" s="34" t="s">
        <v>127</v>
      </c>
      <c r="U13" s="35" t="s">
        <v>2</v>
      </c>
      <c r="V13" s="46" t="s">
        <v>127</v>
      </c>
    </row>
    <row r="14" spans="1:22" ht="15" customHeight="1" x14ac:dyDescent="0.35">
      <c r="A14" s="11">
        <v>4</v>
      </c>
      <c r="B14" s="41"/>
      <c r="C14" s="42"/>
      <c r="D14" s="82">
        <f t="shared" si="0"/>
        <v>0</v>
      </c>
      <c r="E14" s="82"/>
      <c r="F14" s="82"/>
      <c r="G14" s="9">
        <f t="shared" si="1"/>
        <v>0</v>
      </c>
      <c r="H14" s="9"/>
      <c r="J14" s="11">
        <v>4</v>
      </c>
      <c r="K14" s="41"/>
      <c r="L14" s="10" t="e">
        <f t="shared" si="2"/>
        <v>#N/A</v>
      </c>
      <c r="M14" s="82">
        <f t="shared" si="3"/>
        <v>0</v>
      </c>
      <c r="N14" s="82"/>
      <c r="O14" s="82"/>
      <c r="P14" s="9" t="e">
        <f t="shared" si="4"/>
        <v>#N/A</v>
      </c>
      <c r="Q14" s="9"/>
      <c r="T14" s="34" t="s">
        <v>3</v>
      </c>
      <c r="U14" s="35" t="s">
        <v>2</v>
      </c>
      <c r="V14" s="46" t="s">
        <v>3</v>
      </c>
    </row>
    <row r="15" spans="1:22" ht="15" customHeight="1" x14ac:dyDescent="0.35">
      <c r="A15" s="11">
        <v>5</v>
      </c>
      <c r="B15" s="41"/>
      <c r="C15" s="42"/>
      <c r="D15" s="82">
        <f t="shared" si="0"/>
        <v>0</v>
      </c>
      <c r="E15" s="82"/>
      <c r="F15" s="82"/>
      <c r="G15" s="9">
        <f t="shared" si="1"/>
        <v>0</v>
      </c>
      <c r="H15" s="9"/>
      <c r="J15" s="11">
        <v>5</v>
      </c>
      <c r="K15" s="41"/>
      <c r="L15" s="10" t="e">
        <f t="shared" si="2"/>
        <v>#N/A</v>
      </c>
      <c r="M15" s="82">
        <f t="shared" si="3"/>
        <v>0</v>
      </c>
      <c r="N15" s="82"/>
      <c r="O15" s="82"/>
      <c r="P15" s="9" t="e">
        <f t="shared" si="4"/>
        <v>#N/A</v>
      </c>
      <c r="Q15" s="9"/>
      <c r="T15" s="34" t="s">
        <v>128</v>
      </c>
      <c r="U15" s="35" t="s">
        <v>2</v>
      </c>
      <c r="V15" s="46" t="s">
        <v>128</v>
      </c>
    </row>
    <row r="16" spans="1:22" ht="15" customHeight="1" x14ac:dyDescent="0.35">
      <c r="A16" s="11">
        <v>6</v>
      </c>
      <c r="B16" s="41"/>
      <c r="C16" s="42"/>
      <c r="D16" s="82">
        <f t="shared" si="0"/>
        <v>0</v>
      </c>
      <c r="E16" s="82"/>
      <c r="F16" s="82"/>
      <c r="G16" s="9">
        <f t="shared" si="1"/>
        <v>0</v>
      </c>
      <c r="H16" s="9"/>
      <c r="J16" s="11">
        <v>6</v>
      </c>
      <c r="K16" s="41"/>
      <c r="L16" s="10" t="e">
        <f t="shared" si="2"/>
        <v>#N/A</v>
      </c>
      <c r="M16" s="82">
        <f t="shared" si="3"/>
        <v>0</v>
      </c>
      <c r="N16" s="82"/>
      <c r="O16" s="82"/>
      <c r="P16" s="9" t="e">
        <f t="shared" si="4"/>
        <v>#N/A</v>
      </c>
      <c r="Q16" s="9"/>
      <c r="T16" s="34" t="s">
        <v>4</v>
      </c>
      <c r="U16" s="35" t="s">
        <v>2</v>
      </c>
      <c r="V16" s="46" t="s">
        <v>4</v>
      </c>
    </row>
    <row r="17" spans="1:22" ht="15" customHeight="1" x14ac:dyDescent="0.35">
      <c r="A17" s="11">
        <v>7</v>
      </c>
      <c r="B17" s="41"/>
      <c r="C17" s="42"/>
      <c r="D17" s="82">
        <f t="shared" si="0"/>
        <v>0</v>
      </c>
      <c r="E17" s="82"/>
      <c r="F17" s="82"/>
      <c r="G17" s="9">
        <f t="shared" si="1"/>
        <v>0</v>
      </c>
      <c r="H17" s="9"/>
      <c r="J17" s="11">
        <v>7</v>
      </c>
      <c r="K17" s="41"/>
      <c r="L17" s="10" t="e">
        <f t="shared" si="2"/>
        <v>#N/A</v>
      </c>
      <c r="M17" s="82">
        <f t="shared" si="3"/>
        <v>0</v>
      </c>
      <c r="N17" s="82"/>
      <c r="O17" s="82"/>
      <c r="P17" s="9" t="e">
        <f t="shared" si="4"/>
        <v>#N/A</v>
      </c>
      <c r="Q17" s="9"/>
      <c r="T17" s="34" t="s">
        <v>261</v>
      </c>
      <c r="U17" s="35" t="s">
        <v>2</v>
      </c>
      <c r="V17" s="46" t="s">
        <v>261</v>
      </c>
    </row>
    <row r="18" spans="1:22" ht="15" customHeight="1" x14ac:dyDescent="0.35">
      <c r="A18" s="11">
        <v>8</v>
      </c>
      <c r="B18" s="41"/>
      <c r="C18" s="42"/>
      <c r="D18" s="82">
        <f t="shared" si="0"/>
        <v>0</v>
      </c>
      <c r="E18" s="82"/>
      <c r="F18" s="82"/>
      <c r="G18" s="9">
        <f t="shared" si="1"/>
        <v>0</v>
      </c>
      <c r="H18" s="9"/>
      <c r="J18" s="11">
        <v>8</v>
      </c>
      <c r="K18" s="41"/>
      <c r="L18" s="10" t="e">
        <f t="shared" si="2"/>
        <v>#N/A</v>
      </c>
      <c r="M18" s="82">
        <f t="shared" si="3"/>
        <v>0</v>
      </c>
      <c r="N18" s="82"/>
      <c r="O18" s="82"/>
      <c r="P18" s="9" t="e">
        <f t="shared" si="4"/>
        <v>#N/A</v>
      </c>
      <c r="Q18" s="9"/>
      <c r="T18" s="34" t="s">
        <v>129</v>
      </c>
      <c r="U18" s="35" t="s">
        <v>2</v>
      </c>
      <c r="V18" s="46" t="s">
        <v>129</v>
      </c>
    </row>
    <row r="19" spans="1:22" ht="15" customHeight="1" x14ac:dyDescent="0.35">
      <c r="A19" s="11">
        <v>9</v>
      </c>
      <c r="B19" s="41"/>
      <c r="C19" s="42"/>
      <c r="D19" s="82">
        <f t="shared" si="0"/>
        <v>0</v>
      </c>
      <c r="E19" s="82"/>
      <c r="F19" s="82"/>
      <c r="G19" s="9">
        <f t="shared" si="1"/>
        <v>0</v>
      </c>
      <c r="H19" s="9"/>
      <c r="J19" s="11">
        <v>9</v>
      </c>
      <c r="K19" s="41"/>
      <c r="L19" s="10" t="e">
        <f t="shared" si="2"/>
        <v>#N/A</v>
      </c>
      <c r="M19" s="82">
        <f t="shared" si="3"/>
        <v>0</v>
      </c>
      <c r="N19" s="82"/>
      <c r="O19" s="82"/>
      <c r="P19" s="9" t="e">
        <f t="shared" si="4"/>
        <v>#N/A</v>
      </c>
      <c r="Q19" s="9"/>
      <c r="T19" s="34" t="s">
        <v>5</v>
      </c>
      <c r="U19" s="35">
        <v>0.1</v>
      </c>
      <c r="V19" s="46" t="s">
        <v>5</v>
      </c>
    </row>
    <row r="20" spans="1:22" ht="15" customHeight="1" x14ac:dyDescent="0.35">
      <c r="A20" s="8">
        <v>10</v>
      </c>
      <c r="B20" s="43"/>
      <c r="C20" s="44"/>
      <c r="D20" s="83">
        <f t="shared" si="0"/>
        <v>0</v>
      </c>
      <c r="E20" s="83"/>
      <c r="F20" s="83"/>
      <c r="G20" s="6">
        <f t="shared" si="1"/>
        <v>0</v>
      </c>
      <c r="H20" s="6"/>
      <c r="J20" s="8">
        <v>10</v>
      </c>
      <c r="K20" s="43"/>
      <c r="L20" s="7" t="e">
        <f t="shared" si="2"/>
        <v>#N/A</v>
      </c>
      <c r="M20" s="83">
        <f t="shared" si="3"/>
        <v>0</v>
      </c>
      <c r="N20" s="83"/>
      <c r="O20" s="83"/>
      <c r="P20" s="6" t="e">
        <f t="shared" si="4"/>
        <v>#N/A</v>
      </c>
      <c r="Q20" s="6"/>
      <c r="T20" s="34">
        <v>1</v>
      </c>
      <c r="U20" s="35">
        <v>0.1</v>
      </c>
      <c r="V20" s="46">
        <v>1</v>
      </c>
    </row>
    <row r="21" spans="1:22" x14ac:dyDescent="0.35">
      <c r="A21" s="5" t="s">
        <v>0</v>
      </c>
      <c r="B21" s="4"/>
      <c r="C21" s="18">
        <f t="array" ref="C21">SUM(IFERROR(C11:C20,0))</f>
        <v>0</v>
      </c>
      <c r="D21" s="84" t="s">
        <v>105</v>
      </c>
      <c r="E21" s="84"/>
      <c r="F21" s="84"/>
      <c r="G21" s="2">
        <f t="array" ref="G21">SUM(IFERROR(G11:G20,0))</f>
        <v>0</v>
      </c>
      <c r="H21" s="2"/>
      <c r="J21" s="5" t="s">
        <v>0</v>
      </c>
      <c r="K21" s="4"/>
      <c r="L21" s="3">
        <f t="array" ref="L21">SUM(IFERROR(L11:L20,0))</f>
        <v>0</v>
      </c>
      <c r="M21" s="84" t="s">
        <v>105</v>
      </c>
      <c r="N21" s="84"/>
      <c r="O21" s="84"/>
      <c r="P21" s="2">
        <f t="array" ref="P21">SUM(IFERROR(P11:P20,0))</f>
        <v>0</v>
      </c>
      <c r="Q21" s="2"/>
      <c r="T21" s="34" t="s">
        <v>6</v>
      </c>
      <c r="U21" s="35">
        <v>0.2</v>
      </c>
      <c r="V21" s="46" t="s">
        <v>6</v>
      </c>
    </row>
    <row r="22" spans="1:22" x14ac:dyDescent="0.35">
      <c r="C22" s="17"/>
      <c r="T22" s="34">
        <v>2</v>
      </c>
      <c r="U22" s="35">
        <v>0.2</v>
      </c>
      <c r="V22" s="46">
        <v>2</v>
      </c>
    </row>
    <row r="23" spans="1:22" ht="15" customHeight="1" x14ac:dyDescent="0.35">
      <c r="A23" s="1" t="s">
        <v>117</v>
      </c>
      <c r="C23" s="17"/>
      <c r="J23" s="1" t="s">
        <v>102</v>
      </c>
      <c r="L23" s="17"/>
      <c r="T23" s="34" t="s">
        <v>7</v>
      </c>
      <c r="U23" s="35">
        <v>0.3</v>
      </c>
      <c r="V23" s="46" t="s">
        <v>7</v>
      </c>
    </row>
    <row r="24" spans="1:22" ht="15" customHeight="1" x14ac:dyDescent="0.35">
      <c r="A24" s="15"/>
      <c r="B24" s="16" t="s">
        <v>116</v>
      </c>
      <c r="C24" s="15" t="s">
        <v>104</v>
      </c>
      <c r="D24" s="84" t="s">
        <v>115</v>
      </c>
      <c r="E24" s="84"/>
      <c r="F24" s="84"/>
      <c r="G24" s="84" t="s">
        <v>114</v>
      </c>
      <c r="H24" s="84"/>
      <c r="J24" s="15"/>
      <c r="K24" s="16" t="s">
        <v>116</v>
      </c>
      <c r="L24" s="15" t="s">
        <v>104</v>
      </c>
      <c r="M24" s="84" t="s">
        <v>115</v>
      </c>
      <c r="N24" s="84"/>
      <c r="O24" s="84"/>
      <c r="P24" s="84" t="s">
        <v>114</v>
      </c>
      <c r="Q24" s="84"/>
      <c r="T24" s="34">
        <v>3</v>
      </c>
      <c r="U24" s="35">
        <v>0.3</v>
      </c>
      <c r="V24" s="46">
        <v>3</v>
      </c>
    </row>
    <row r="25" spans="1:22" ht="15" customHeight="1" x14ac:dyDescent="0.35">
      <c r="A25" s="14">
        <v>1</v>
      </c>
      <c r="B25" s="39"/>
      <c r="C25" s="13" t="e">
        <f t="shared" ref="C25:C34" si="5">VLOOKUP(B25,$T$1:$U$231,2,0)</f>
        <v>#N/A</v>
      </c>
      <c r="D25" s="91">
        <f t="shared" ref="D25:D34" si="6">B25</f>
        <v>0</v>
      </c>
      <c r="E25" s="91"/>
      <c r="F25" s="91"/>
      <c r="G25" s="12" t="e">
        <f t="shared" ref="G25:G34" si="7">VLOOKUP(D25,$T$1:$U$231,2,0)</f>
        <v>#N/A</v>
      </c>
      <c r="H25" s="12"/>
      <c r="J25" s="14">
        <v>1</v>
      </c>
      <c r="K25" s="39"/>
      <c r="L25" s="13" t="e">
        <f t="shared" ref="L25:L34" si="8">VLOOKUP(K25,$T$1:$U$231,2,0)</f>
        <v>#N/A</v>
      </c>
      <c r="M25" s="91">
        <f t="shared" ref="M25:M34" si="9">K25</f>
        <v>0</v>
      </c>
      <c r="N25" s="91"/>
      <c r="O25" s="91"/>
      <c r="P25" s="12" t="e">
        <f t="shared" ref="P25:P34" si="10">VLOOKUP(M25,$T$1:$U$231,2,0)</f>
        <v>#N/A</v>
      </c>
      <c r="Q25" s="12"/>
      <c r="T25" s="34" t="s">
        <v>130</v>
      </c>
      <c r="U25" s="35">
        <v>0.4</v>
      </c>
      <c r="V25" s="46" t="s">
        <v>130</v>
      </c>
    </row>
    <row r="26" spans="1:22" ht="15" customHeight="1" x14ac:dyDescent="0.35">
      <c r="A26" s="11">
        <v>2</v>
      </c>
      <c r="B26" s="41"/>
      <c r="C26" s="10" t="e">
        <f t="shared" si="5"/>
        <v>#N/A</v>
      </c>
      <c r="D26" s="82">
        <f t="shared" si="6"/>
        <v>0</v>
      </c>
      <c r="E26" s="82"/>
      <c r="F26" s="82"/>
      <c r="G26" s="9" t="e">
        <f t="shared" si="7"/>
        <v>#N/A</v>
      </c>
      <c r="H26" s="9"/>
      <c r="J26" s="11">
        <v>2</v>
      </c>
      <c r="K26" s="41"/>
      <c r="L26" s="10" t="e">
        <f t="shared" si="8"/>
        <v>#N/A</v>
      </c>
      <c r="M26" s="82">
        <f t="shared" si="9"/>
        <v>0</v>
      </c>
      <c r="N26" s="82"/>
      <c r="O26" s="82"/>
      <c r="P26" s="9" t="e">
        <f t="shared" si="10"/>
        <v>#N/A</v>
      </c>
      <c r="Q26" s="9"/>
      <c r="T26" s="34">
        <v>4</v>
      </c>
      <c r="U26" s="35">
        <v>0.4</v>
      </c>
      <c r="V26" s="46">
        <v>4</v>
      </c>
    </row>
    <row r="27" spans="1:22" ht="15" customHeight="1" x14ac:dyDescent="0.35">
      <c r="A27" s="11">
        <v>3</v>
      </c>
      <c r="B27" s="41"/>
      <c r="C27" s="10" t="e">
        <f t="shared" si="5"/>
        <v>#N/A</v>
      </c>
      <c r="D27" s="82">
        <f t="shared" si="6"/>
        <v>0</v>
      </c>
      <c r="E27" s="82"/>
      <c r="F27" s="82"/>
      <c r="G27" s="9" t="e">
        <f t="shared" si="7"/>
        <v>#N/A</v>
      </c>
      <c r="H27" s="9"/>
      <c r="J27" s="11">
        <v>3</v>
      </c>
      <c r="K27" s="41"/>
      <c r="L27" s="10" t="e">
        <f t="shared" si="8"/>
        <v>#N/A</v>
      </c>
      <c r="M27" s="82">
        <f t="shared" si="9"/>
        <v>0</v>
      </c>
      <c r="N27" s="82"/>
      <c r="O27" s="82"/>
      <c r="P27" s="9" t="e">
        <f t="shared" si="10"/>
        <v>#N/A</v>
      </c>
      <c r="Q27" s="9"/>
      <c r="T27" s="34" t="s">
        <v>8</v>
      </c>
      <c r="U27" s="35" t="s">
        <v>2</v>
      </c>
      <c r="V27" s="46" t="s">
        <v>8</v>
      </c>
    </row>
    <row r="28" spans="1:22" ht="15" customHeight="1" x14ac:dyDescent="0.35">
      <c r="A28" s="11">
        <v>4</v>
      </c>
      <c r="B28" s="41"/>
      <c r="C28" s="10" t="e">
        <f t="shared" si="5"/>
        <v>#N/A</v>
      </c>
      <c r="D28" s="82">
        <f t="shared" si="6"/>
        <v>0</v>
      </c>
      <c r="E28" s="82"/>
      <c r="F28" s="82"/>
      <c r="G28" s="9" t="e">
        <f t="shared" si="7"/>
        <v>#N/A</v>
      </c>
      <c r="H28" s="9"/>
      <c r="J28" s="11">
        <v>4</v>
      </c>
      <c r="K28" s="41"/>
      <c r="L28" s="10" t="e">
        <f t="shared" si="8"/>
        <v>#N/A</v>
      </c>
      <c r="M28" s="82">
        <f t="shared" si="9"/>
        <v>0</v>
      </c>
      <c r="N28" s="82"/>
      <c r="O28" s="82"/>
      <c r="P28" s="9" t="e">
        <f t="shared" si="10"/>
        <v>#N/A</v>
      </c>
      <c r="Q28" s="9"/>
      <c r="T28" s="34" t="s">
        <v>131</v>
      </c>
      <c r="U28" s="35" t="s">
        <v>2</v>
      </c>
      <c r="V28" s="46" t="s">
        <v>131</v>
      </c>
    </row>
    <row r="29" spans="1:22" ht="15" customHeight="1" x14ac:dyDescent="0.35">
      <c r="A29" s="11">
        <v>5</v>
      </c>
      <c r="B29" s="41"/>
      <c r="C29" s="10" t="e">
        <f t="shared" si="5"/>
        <v>#N/A</v>
      </c>
      <c r="D29" s="82">
        <f t="shared" si="6"/>
        <v>0</v>
      </c>
      <c r="E29" s="82"/>
      <c r="F29" s="82"/>
      <c r="G29" s="9" t="e">
        <f t="shared" si="7"/>
        <v>#N/A</v>
      </c>
      <c r="H29" s="9"/>
      <c r="J29" s="11">
        <v>5</v>
      </c>
      <c r="K29" s="41"/>
      <c r="L29" s="10" t="e">
        <f t="shared" si="8"/>
        <v>#N/A</v>
      </c>
      <c r="M29" s="82">
        <f t="shared" si="9"/>
        <v>0</v>
      </c>
      <c r="N29" s="82"/>
      <c r="O29" s="82"/>
      <c r="P29" s="9" t="e">
        <f t="shared" si="10"/>
        <v>#N/A</v>
      </c>
      <c r="Q29" s="9"/>
      <c r="T29" s="34" t="s">
        <v>9</v>
      </c>
      <c r="U29" s="35" t="s">
        <v>2</v>
      </c>
      <c r="V29" s="46" t="s">
        <v>9</v>
      </c>
    </row>
    <row r="30" spans="1:22" ht="15" customHeight="1" x14ac:dyDescent="0.35">
      <c r="A30" s="11">
        <v>6</v>
      </c>
      <c r="B30" s="41"/>
      <c r="C30" s="10" t="e">
        <f t="shared" si="5"/>
        <v>#N/A</v>
      </c>
      <c r="D30" s="82">
        <f t="shared" si="6"/>
        <v>0</v>
      </c>
      <c r="E30" s="82"/>
      <c r="F30" s="82"/>
      <c r="G30" s="9" t="e">
        <f t="shared" si="7"/>
        <v>#N/A</v>
      </c>
      <c r="H30" s="9"/>
      <c r="J30" s="11">
        <v>6</v>
      </c>
      <c r="K30" s="41"/>
      <c r="L30" s="10" t="e">
        <f t="shared" si="8"/>
        <v>#N/A</v>
      </c>
      <c r="M30" s="82">
        <f t="shared" si="9"/>
        <v>0</v>
      </c>
      <c r="N30" s="82"/>
      <c r="O30" s="82"/>
      <c r="P30" s="9" t="e">
        <f t="shared" si="10"/>
        <v>#N/A</v>
      </c>
      <c r="Q30" s="9"/>
      <c r="T30" s="34" t="s">
        <v>10</v>
      </c>
      <c r="U30" s="35">
        <v>0.1</v>
      </c>
      <c r="V30" s="46" t="s">
        <v>10</v>
      </c>
    </row>
    <row r="31" spans="1:22" ht="15" customHeight="1" x14ac:dyDescent="0.35">
      <c r="A31" s="11">
        <v>7</v>
      </c>
      <c r="B31" s="41"/>
      <c r="C31" s="10" t="e">
        <f t="shared" si="5"/>
        <v>#N/A</v>
      </c>
      <c r="D31" s="82">
        <f t="shared" si="6"/>
        <v>0</v>
      </c>
      <c r="E31" s="82"/>
      <c r="F31" s="82"/>
      <c r="G31" s="9" t="e">
        <f t="shared" si="7"/>
        <v>#N/A</v>
      </c>
      <c r="H31" s="9"/>
      <c r="J31" s="11">
        <v>7</v>
      </c>
      <c r="K31" s="41"/>
      <c r="L31" s="10" t="e">
        <f t="shared" si="8"/>
        <v>#N/A</v>
      </c>
      <c r="M31" s="82">
        <f t="shared" si="9"/>
        <v>0</v>
      </c>
      <c r="N31" s="82"/>
      <c r="O31" s="82"/>
      <c r="P31" s="9" t="e">
        <f t="shared" si="10"/>
        <v>#N/A</v>
      </c>
      <c r="Q31" s="9"/>
      <c r="T31" s="34" t="s">
        <v>132</v>
      </c>
      <c r="U31" s="35">
        <v>0.1</v>
      </c>
      <c r="V31" s="46" t="s">
        <v>132</v>
      </c>
    </row>
    <row r="32" spans="1:22" ht="15" customHeight="1" x14ac:dyDescent="0.35">
      <c r="A32" s="11">
        <v>8</v>
      </c>
      <c r="B32" s="41"/>
      <c r="C32" s="10" t="e">
        <f t="shared" si="5"/>
        <v>#N/A</v>
      </c>
      <c r="D32" s="82">
        <f t="shared" si="6"/>
        <v>0</v>
      </c>
      <c r="E32" s="82"/>
      <c r="F32" s="82"/>
      <c r="G32" s="9" t="e">
        <f t="shared" si="7"/>
        <v>#N/A</v>
      </c>
      <c r="H32" s="9"/>
      <c r="J32" s="11">
        <v>8</v>
      </c>
      <c r="K32" s="41"/>
      <c r="L32" s="10" t="e">
        <f t="shared" si="8"/>
        <v>#N/A</v>
      </c>
      <c r="M32" s="82">
        <f t="shared" si="9"/>
        <v>0</v>
      </c>
      <c r="N32" s="82"/>
      <c r="O32" s="82"/>
      <c r="P32" s="9" t="e">
        <f t="shared" si="10"/>
        <v>#N/A</v>
      </c>
      <c r="Q32" s="9"/>
      <c r="T32" s="34" t="s">
        <v>11</v>
      </c>
      <c r="U32" s="35">
        <v>0.1</v>
      </c>
      <c r="V32" s="46" t="s">
        <v>11</v>
      </c>
    </row>
    <row r="33" spans="1:22" ht="15" customHeight="1" x14ac:dyDescent="0.35">
      <c r="A33" s="11">
        <v>9</v>
      </c>
      <c r="B33" s="41"/>
      <c r="C33" s="10" t="e">
        <f t="shared" si="5"/>
        <v>#N/A</v>
      </c>
      <c r="D33" s="82">
        <f t="shared" si="6"/>
        <v>0</v>
      </c>
      <c r="E33" s="82"/>
      <c r="F33" s="82"/>
      <c r="G33" s="9" t="e">
        <f t="shared" si="7"/>
        <v>#N/A</v>
      </c>
      <c r="H33" s="9"/>
      <c r="J33" s="11">
        <v>9</v>
      </c>
      <c r="K33" s="41"/>
      <c r="L33" s="10" t="e">
        <f t="shared" si="8"/>
        <v>#N/A</v>
      </c>
      <c r="M33" s="82">
        <f t="shared" si="9"/>
        <v>0</v>
      </c>
      <c r="N33" s="82"/>
      <c r="O33" s="82"/>
      <c r="P33" s="9" t="e">
        <f t="shared" si="10"/>
        <v>#N/A</v>
      </c>
      <c r="Q33" s="9"/>
      <c r="T33" s="34" t="s">
        <v>133</v>
      </c>
      <c r="U33" s="35">
        <v>0.1</v>
      </c>
      <c r="V33" s="46" t="s">
        <v>133</v>
      </c>
    </row>
    <row r="34" spans="1:22" ht="15" customHeight="1" x14ac:dyDescent="0.35">
      <c r="A34" s="8">
        <v>10</v>
      </c>
      <c r="B34" s="43"/>
      <c r="C34" s="7" t="e">
        <f t="shared" si="5"/>
        <v>#N/A</v>
      </c>
      <c r="D34" s="83">
        <f t="shared" si="6"/>
        <v>0</v>
      </c>
      <c r="E34" s="83"/>
      <c r="F34" s="83"/>
      <c r="G34" s="6" t="e">
        <f t="shared" si="7"/>
        <v>#N/A</v>
      </c>
      <c r="H34" s="6"/>
      <c r="J34" s="8">
        <v>10</v>
      </c>
      <c r="K34" s="43"/>
      <c r="L34" s="7" t="e">
        <f t="shared" si="8"/>
        <v>#N/A</v>
      </c>
      <c r="M34" s="83">
        <f t="shared" si="9"/>
        <v>0</v>
      </c>
      <c r="N34" s="83"/>
      <c r="O34" s="83"/>
      <c r="P34" s="6" t="e">
        <f t="shared" si="10"/>
        <v>#N/A</v>
      </c>
      <c r="Q34" s="6"/>
      <c r="T34" s="34" t="s">
        <v>12</v>
      </c>
      <c r="U34" s="35">
        <v>0.1</v>
      </c>
      <c r="V34" s="46" t="s">
        <v>12</v>
      </c>
    </row>
    <row r="35" spans="1:22" x14ac:dyDescent="0.35">
      <c r="A35" s="5" t="s">
        <v>0</v>
      </c>
      <c r="B35" s="4"/>
      <c r="C35" s="3">
        <f t="array" ref="C35">SUM(IFERROR(C25:C34,0))</f>
        <v>0</v>
      </c>
      <c r="D35" s="84" t="s">
        <v>105</v>
      </c>
      <c r="E35" s="84"/>
      <c r="F35" s="84"/>
      <c r="G35" s="2">
        <f t="array" ref="G35">SUM(IFERROR(G25:G34,0))</f>
        <v>0</v>
      </c>
      <c r="H35" s="2"/>
      <c r="J35" s="5" t="s">
        <v>0</v>
      </c>
      <c r="K35" s="4"/>
      <c r="L35" s="3">
        <f t="array" ref="L35">SUM(IFERROR(L25:L34,0))</f>
        <v>0</v>
      </c>
      <c r="M35" s="84" t="s">
        <v>105</v>
      </c>
      <c r="N35" s="84"/>
      <c r="O35" s="84"/>
      <c r="P35" s="2">
        <f t="array" ref="P35">SUM(IFERROR(P25:P34,0))</f>
        <v>0</v>
      </c>
      <c r="Q35" s="2"/>
      <c r="T35" s="34" t="s">
        <v>134</v>
      </c>
      <c r="U35" s="35">
        <v>0.1</v>
      </c>
      <c r="V35" s="46" t="s">
        <v>134</v>
      </c>
    </row>
    <row r="36" spans="1:22" x14ac:dyDescent="0.35">
      <c r="T36" s="34" t="s">
        <v>13</v>
      </c>
      <c r="U36" s="35">
        <v>0.1</v>
      </c>
      <c r="V36" s="46" t="s">
        <v>13</v>
      </c>
    </row>
    <row r="37" spans="1:22" x14ac:dyDescent="0.35">
      <c r="A37" s="1" t="s">
        <v>255</v>
      </c>
      <c r="B37" s="85"/>
      <c r="C37" s="86"/>
      <c r="D37" s="86"/>
      <c r="E37" s="86"/>
      <c r="F37" s="86"/>
      <c r="G37" s="86"/>
      <c r="H37" s="86"/>
      <c r="I37" s="86"/>
      <c r="J37" s="86"/>
      <c r="K37" s="86"/>
      <c r="L37" s="86"/>
      <c r="M37" s="86"/>
      <c r="N37" s="86"/>
      <c r="O37" s="86"/>
      <c r="P37" s="86"/>
      <c r="Q37" s="87"/>
      <c r="T37" s="34" t="s">
        <v>135</v>
      </c>
      <c r="U37" s="35">
        <v>0.1</v>
      </c>
      <c r="V37" s="46" t="s">
        <v>135</v>
      </c>
    </row>
    <row r="38" spans="1:22" x14ac:dyDescent="0.35">
      <c r="A38" s="1" t="s">
        <v>256</v>
      </c>
      <c r="B38" s="88"/>
      <c r="C38" s="89"/>
      <c r="D38" s="89"/>
      <c r="E38" s="89"/>
      <c r="F38" s="89"/>
      <c r="G38" s="89"/>
      <c r="H38" s="89"/>
      <c r="I38" s="89"/>
      <c r="J38" s="89"/>
      <c r="K38" s="89"/>
      <c r="L38" s="89"/>
      <c r="M38" s="89"/>
      <c r="N38" s="89"/>
      <c r="O38" s="89"/>
      <c r="P38" s="89"/>
      <c r="Q38" s="90"/>
      <c r="T38" s="34" t="s">
        <v>14</v>
      </c>
      <c r="U38" s="35">
        <v>0.2</v>
      </c>
      <c r="V38" s="46" t="s">
        <v>14</v>
      </c>
    </row>
    <row r="39" spans="1:22" x14ac:dyDescent="0.35">
      <c r="A39" s="1" t="s">
        <v>257</v>
      </c>
      <c r="B39" s="88"/>
      <c r="C39" s="89"/>
      <c r="D39" s="89"/>
      <c r="E39" s="89"/>
      <c r="F39" s="89"/>
      <c r="G39" s="89"/>
      <c r="H39" s="89"/>
      <c r="I39" s="89"/>
      <c r="J39" s="89"/>
      <c r="K39" s="89"/>
      <c r="L39" s="89"/>
      <c r="M39" s="89"/>
      <c r="N39" s="89"/>
      <c r="O39" s="89"/>
      <c r="P39" s="89"/>
      <c r="Q39" s="90"/>
      <c r="T39" s="34">
        <v>11</v>
      </c>
      <c r="U39" s="35">
        <v>0.2</v>
      </c>
      <c r="V39" s="46">
        <v>11</v>
      </c>
    </row>
    <row r="40" spans="1:22" x14ac:dyDescent="0.35">
      <c r="A40" s="1" t="s">
        <v>258</v>
      </c>
      <c r="B40" s="79"/>
      <c r="C40" s="80"/>
      <c r="D40" s="80"/>
      <c r="E40" s="80"/>
      <c r="F40" s="80"/>
      <c r="G40" s="80"/>
      <c r="H40" s="80"/>
      <c r="I40" s="80"/>
      <c r="J40" s="80"/>
      <c r="K40" s="80"/>
      <c r="L40" s="80"/>
      <c r="M40" s="80"/>
      <c r="N40" s="80"/>
      <c r="O40" s="80"/>
      <c r="P40" s="80"/>
      <c r="Q40" s="81"/>
      <c r="T40" s="34" t="s">
        <v>15</v>
      </c>
      <c r="U40" s="35">
        <v>0.3</v>
      </c>
      <c r="V40" s="46" t="s">
        <v>15</v>
      </c>
    </row>
    <row r="41" spans="1:22" x14ac:dyDescent="0.35">
      <c r="T41" s="34" t="s">
        <v>136</v>
      </c>
      <c r="U41" s="35">
        <v>0.3</v>
      </c>
      <c r="V41" s="46" t="s">
        <v>136</v>
      </c>
    </row>
    <row r="42" spans="1:22" x14ac:dyDescent="0.35">
      <c r="T42" s="34" t="s">
        <v>16</v>
      </c>
      <c r="U42" s="35">
        <v>0.3</v>
      </c>
      <c r="V42" s="46" t="s">
        <v>16</v>
      </c>
    </row>
    <row r="43" spans="1:22" x14ac:dyDescent="0.35">
      <c r="T43" s="34" t="s">
        <v>137</v>
      </c>
      <c r="U43" s="35">
        <v>0.3</v>
      </c>
      <c r="V43" s="46" t="s">
        <v>137</v>
      </c>
    </row>
    <row r="44" spans="1:22" x14ac:dyDescent="0.35">
      <c r="T44" s="34" t="s">
        <v>17</v>
      </c>
      <c r="U44" s="35">
        <v>0.3</v>
      </c>
      <c r="V44" s="46" t="s">
        <v>17</v>
      </c>
    </row>
    <row r="45" spans="1:22" x14ac:dyDescent="0.35">
      <c r="T45" s="34" t="s">
        <v>138</v>
      </c>
      <c r="U45" s="35">
        <v>0.3</v>
      </c>
      <c r="V45" s="46" t="s">
        <v>138</v>
      </c>
    </row>
    <row r="46" spans="1:22" x14ac:dyDescent="0.35">
      <c r="T46" s="34" t="s">
        <v>18</v>
      </c>
      <c r="U46" s="35">
        <v>0.4</v>
      </c>
      <c r="V46" s="46" t="s">
        <v>18</v>
      </c>
    </row>
    <row r="47" spans="1:22" x14ac:dyDescent="0.35">
      <c r="T47" s="34" t="s">
        <v>139</v>
      </c>
      <c r="U47" s="35">
        <v>0.4</v>
      </c>
      <c r="V47" s="46" t="s">
        <v>139</v>
      </c>
    </row>
    <row r="48" spans="1:22" x14ac:dyDescent="0.35">
      <c r="T48" s="34" t="s">
        <v>19</v>
      </c>
      <c r="U48" s="35">
        <v>0.5</v>
      </c>
      <c r="V48" s="46" t="s">
        <v>19</v>
      </c>
    </row>
    <row r="49" spans="20:22" x14ac:dyDescent="0.35">
      <c r="T49" s="34" t="s">
        <v>140</v>
      </c>
      <c r="U49" s="35">
        <v>0.5</v>
      </c>
      <c r="V49" s="46" t="s">
        <v>140</v>
      </c>
    </row>
    <row r="50" spans="20:22" x14ac:dyDescent="0.35">
      <c r="T50" s="34" t="s">
        <v>20</v>
      </c>
      <c r="U50" s="35">
        <v>0.6</v>
      </c>
      <c r="V50" s="46" t="s">
        <v>20</v>
      </c>
    </row>
    <row r="51" spans="20:22" x14ac:dyDescent="0.35">
      <c r="T51" s="34" t="s">
        <v>141</v>
      </c>
      <c r="U51" s="35">
        <v>0.6</v>
      </c>
      <c r="V51" s="46" t="s">
        <v>141</v>
      </c>
    </row>
    <row r="52" spans="20:22" x14ac:dyDescent="0.35">
      <c r="T52" s="34" t="s">
        <v>21</v>
      </c>
      <c r="U52" s="35">
        <v>0.6</v>
      </c>
      <c r="V52" s="46" t="s">
        <v>21</v>
      </c>
    </row>
    <row r="53" spans="20:22" x14ac:dyDescent="0.35">
      <c r="T53" s="34" t="s">
        <v>142</v>
      </c>
      <c r="U53" s="35">
        <v>0.6</v>
      </c>
      <c r="V53" s="46" t="s">
        <v>142</v>
      </c>
    </row>
    <row r="54" spans="20:22" x14ac:dyDescent="0.35">
      <c r="T54" s="34" t="s">
        <v>22</v>
      </c>
      <c r="U54" s="35">
        <v>0.6</v>
      </c>
      <c r="V54" s="46" t="s">
        <v>22</v>
      </c>
    </row>
    <row r="55" spans="20:22" x14ac:dyDescent="0.35">
      <c r="T55" s="34" t="s">
        <v>143</v>
      </c>
      <c r="U55" s="35">
        <v>0.6</v>
      </c>
      <c r="V55" s="46" t="s">
        <v>143</v>
      </c>
    </row>
    <row r="56" spans="20:22" x14ac:dyDescent="0.35">
      <c r="T56" s="34" t="s">
        <v>23</v>
      </c>
      <c r="U56" s="35">
        <v>0.6</v>
      </c>
      <c r="V56" s="46" t="s">
        <v>23</v>
      </c>
    </row>
    <row r="57" spans="20:22" x14ac:dyDescent="0.35">
      <c r="T57" s="34" t="s">
        <v>144</v>
      </c>
      <c r="U57" s="35">
        <v>0.6</v>
      </c>
      <c r="V57" s="46" t="s">
        <v>144</v>
      </c>
    </row>
    <row r="58" spans="20:22" x14ac:dyDescent="0.35">
      <c r="T58" s="34" t="s">
        <v>24</v>
      </c>
      <c r="U58" s="35">
        <v>0.6</v>
      </c>
      <c r="V58" s="46" t="s">
        <v>24</v>
      </c>
    </row>
    <row r="59" spans="20:22" x14ac:dyDescent="0.35">
      <c r="T59" s="34" t="s">
        <v>145</v>
      </c>
      <c r="U59" s="35">
        <v>0.6</v>
      </c>
      <c r="V59" s="46" t="s">
        <v>145</v>
      </c>
    </row>
    <row r="60" spans="20:22" x14ac:dyDescent="0.35">
      <c r="T60" s="34" t="s">
        <v>25</v>
      </c>
      <c r="U60" s="35">
        <v>0.7</v>
      </c>
      <c r="V60" s="46" t="s">
        <v>25</v>
      </c>
    </row>
    <row r="61" spans="20:22" x14ac:dyDescent="0.35">
      <c r="T61" s="69" t="s">
        <v>242</v>
      </c>
      <c r="U61" s="35">
        <v>0.7</v>
      </c>
      <c r="V61" s="76" t="s">
        <v>242</v>
      </c>
    </row>
    <row r="62" spans="20:22" x14ac:dyDescent="0.35">
      <c r="T62" s="34" t="s">
        <v>26</v>
      </c>
      <c r="U62" s="35">
        <v>0.8</v>
      </c>
      <c r="V62" s="46" t="s">
        <v>26</v>
      </c>
    </row>
    <row r="63" spans="20:22" x14ac:dyDescent="0.35">
      <c r="T63" s="69" t="s">
        <v>243</v>
      </c>
      <c r="U63" s="35">
        <v>0.8</v>
      </c>
      <c r="V63" s="76" t="s">
        <v>243</v>
      </c>
    </row>
    <row r="64" spans="20:22" x14ac:dyDescent="0.35">
      <c r="T64" s="34" t="s">
        <v>27</v>
      </c>
      <c r="U64" s="35">
        <v>0.9</v>
      </c>
      <c r="V64" s="46" t="s">
        <v>27</v>
      </c>
    </row>
    <row r="65" spans="20:22" x14ac:dyDescent="0.35">
      <c r="T65" s="69" t="s">
        <v>244</v>
      </c>
      <c r="U65" s="35">
        <v>0.9</v>
      </c>
      <c r="V65" s="76" t="s">
        <v>244</v>
      </c>
    </row>
    <row r="66" spans="20:22" x14ac:dyDescent="0.35">
      <c r="T66" s="34" t="s">
        <v>28</v>
      </c>
      <c r="U66" s="35">
        <v>1</v>
      </c>
      <c r="V66" s="46" t="s">
        <v>28</v>
      </c>
    </row>
    <row r="67" spans="20:22" x14ac:dyDescent="0.35">
      <c r="T67" s="69" t="s">
        <v>245</v>
      </c>
      <c r="U67" s="35">
        <v>1</v>
      </c>
      <c r="V67" s="76" t="s">
        <v>245</v>
      </c>
    </row>
    <row r="68" spans="20:22" x14ac:dyDescent="0.35">
      <c r="T68" s="34" t="s">
        <v>29</v>
      </c>
      <c r="U68" s="35">
        <v>1.1000000000000001</v>
      </c>
      <c r="V68" s="46" t="s">
        <v>29</v>
      </c>
    </row>
    <row r="69" spans="20:22" x14ac:dyDescent="0.35">
      <c r="T69" s="69" t="s">
        <v>246</v>
      </c>
      <c r="U69" s="35">
        <v>1.1000000000000001</v>
      </c>
      <c r="V69" s="76" t="s">
        <v>246</v>
      </c>
    </row>
    <row r="70" spans="20:22" x14ac:dyDescent="0.35">
      <c r="T70" s="34" t="s">
        <v>30</v>
      </c>
      <c r="U70" s="35">
        <v>0.6</v>
      </c>
      <c r="V70" s="46" t="s">
        <v>30</v>
      </c>
    </row>
    <row r="71" spans="20:22" x14ac:dyDescent="0.35">
      <c r="T71" s="34" t="s">
        <v>146</v>
      </c>
      <c r="U71" s="35">
        <v>0.6</v>
      </c>
      <c r="V71" s="46" t="s">
        <v>146</v>
      </c>
    </row>
    <row r="72" spans="20:22" x14ac:dyDescent="0.35">
      <c r="T72" s="34" t="s">
        <v>107</v>
      </c>
      <c r="U72" s="35">
        <v>0.6</v>
      </c>
      <c r="V72" s="46" t="s">
        <v>107</v>
      </c>
    </row>
    <row r="73" spans="20:22" x14ac:dyDescent="0.35">
      <c r="T73" s="34" t="s">
        <v>147</v>
      </c>
      <c r="U73" s="35">
        <v>0.6</v>
      </c>
      <c r="V73" s="46" t="s">
        <v>147</v>
      </c>
    </row>
    <row r="74" spans="20:22" x14ac:dyDescent="0.35">
      <c r="T74" s="34" t="s">
        <v>31</v>
      </c>
      <c r="U74" s="35">
        <v>0.7</v>
      </c>
      <c r="V74" s="46" t="s">
        <v>31</v>
      </c>
    </row>
    <row r="75" spans="20:22" x14ac:dyDescent="0.35">
      <c r="T75" s="34" t="s">
        <v>148</v>
      </c>
      <c r="U75" s="35">
        <v>0.7</v>
      </c>
      <c r="V75" s="46" t="s">
        <v>148</v>
      </c>
    </row>
    <row r="76" spans="20:22" x14ac:dyDescent="0.35">
      <c r="T76" s="34" t="s">
        <v>108</v>
      </c>
      <c r="U76" s="35">
        <v>0.7</v>
      </c>
      <c r="V76" s="46" t="s">
        <v>108</v>
      </c>
    </row>
    <row r="77" spans="20:22" x14ac:dyDescent="0.35">
      <c r="T77" s="34" t="s">
        <v>149</v>
      </c>
      <c r="U77" s="35">
        <v>0.7</v>
      </c>
      <c r="V77" s="46" t="s">
        <v>149</v>
      </c>
    </row>
    <row r="78" spans="20:22" x14ac:dyDescent="0.35">
      <c r="T78" s="34" t="s">
        <v>32</v>
      </c>
      <c r="U78" s="35">
        <v>0.7</v>
      </c>
      <c r="V78" s="46" t="s">
        <v>32</v>
      </c>
    </row>
    <row r="79" spans="20:22" x14ac:dyDescent="0.35">
      <c r="T79" s="34" t="s">
        <v>150</v>
      </c>
      <c r="U79" s="35">
        <v>0.7</v>
      </c>
      <c r="V79" s="46" t="s">
        <v>150</v>
      </c>
    </row>
    <row r="80" spans="20:22" x14ac:dyDescent="0.35">
      <c r="T80" s="34" t="s">
        <v>109</v>
      </c>
      <c r="U80" s="35">
        <v>0.7</v>
      </c>
      <c r="V80" s="46" t="s">
        <v>109</v>
      </c>
    </row>
    <row r="81" spans="20:22" x14ac:dyDescent="0.35">
      <c r="T81" s="34" t="s">
        <v>151</v>
      </c>
      <c r="U81" s="35">
        <v>0.7</v>
      </c>
      <c r="V81" s="46" t="s">
        <v>151</v>
      </c>
    </row>
    <row r="82" spans="20:22" x14ac:dyDescent="0.35">
      <c r="T82" s="34" t="s">
        <v>33</v>
      </c>
      <c r="U82" s="35">
        <v>0.7</v>
      </c>
      <c r="V82" s="46" t="s">
        <v>33</v>
      </c>
    </row>
    <row r="83" spans="20:22" x14ac:dyDescent="0.35">
      <c r="T83" s="34" t="s">
        <v>152</v>
      </c>
      <c r="U83" s="35">
        <v>0.7</v>
      </c>
      <c r="V83" s="46" t="s">
        <v>152</v>
      </c>
    </row>
    <row r="84" spans="20:22" x14ac:dyDescent="0.35">
      <c r="T84" s="34" t="s">
        <v>110</v>
      </c>
      <c r="U84" s="35">
        <v>0.7</v>
      </c>
      <c r="V84" s="46" t="s">
        <v>110</v>
      </c>
    </row>
    <row r="85" spans="20:22" x14ac:dyDescent="0.35">
      <c r="T85" s="34" t="s">
        <v>153</v>
      </c>
      <c r="U85" s="35">
        <v>0.7</v>
      </c>
      <c r="V85" s="46" t="s">
        <v>153</v>
      </c>
    </row>
    <row r="86" spans="20:22" x14ac:dyDescent="0.35">
      <c r="T86" s="34" t="s">
        <v>34</v>
      </c>
      <c r="U86" s="35">
        <v>0.7</v>
      </c>
      <c r="V86" s="46" t="s">
        <v>34</v>
      </c>
    </row>
    <row r="87" spans="20:22" x14ac:dyDescent="0.35">
      <c r="T87" s="34" t="s">
        <v>154</v>
      </c>
      <c r="U87" s="35">
        <v>0.7</v>
      </c>
      <c r="V87" s="46" t="s">
        <v>154</v>
      </c>
    </row>
    <row r="88" spans="20:22" x14ac:dyDescent="0.35">
      <c r="T88" s="34" t="s">
        <v>111</v>
      </c>
      <c r="U88" s="35">
        <v>0.7</v>
      </c>
      <c r="V88" s="46" t="s">
        <v>111</v>
      </c>
    </row>
    <row r="89" spans="20:22" x14ac:dyDescent="0.35">
      <c r="T89" s="34" t="s">
        <v>155</v>
      </c>
      <c r="U89" s="35">
        <v>0.7</v>
      </c>
      <c r="V89" s="46" t="s">
        <v>155</v>
      </c>
    </row>
    <row r="90" spans="20:22" x14ac:dyDescent="0.35">
      <c r="T90" s="34" t="s">
        <v>35</v>
      </c>
      <c r="U90" s="35">
        <v>0.7</v>
      </c>
      <c r="V90" s="46" t="s">
        <v>35</v>
      </c>
    </row>
    <row r="91" spans="20:22" x14ac:dyDescent="0.35">
      <c r="T91" s="34" t="s">
        <v>156</v>
      </c>
      <c r="U91" s="35">
        <v>0.7</v>
      </c>
      <c r="V91" s="46" t="s">
        <v>156</v>
      </c>
    </row>
    <row r="92" spans="20:22" x14ac:dyDescent="0.35">
      <c r="T92" s="34" t="s">
        <v>112</v>
      </c>
      <c r="U92" s="35">
        <v>0.7</v>
      </c>
      <c r="V92" s="46" t="s">
        <v>112</v>
      </c>
    </row>
    <row r="93" spans="20:22" x14ac:dyDescent="0.35">
      <c r="T93" s="34" t="s">
        <v>157</v>
      </c>
      <c r="U93" s="35">
        <v>0.7</v>
      </c>
      <c r="V93" s="46" t="s">
        <v>157</v>
      </c>
    </row>
    <row r="94" spans="20:22" x14ac:dyDescent="0.35">
      <c r="T94" s="34" t="s">
        <v>36</v>
      </c>
      <c r="U94" s="35">
        <v>0.9</v>
      </c>
      <c r="V94" s="46" t="s">
        <v>36</v>
      </c>
    </row>
    <row r="95" spans="20:22" x14ac:dyDescent="0.35">
      <c r="T95" s="36" t="s">
        <v>158</v>
      </c>
      <c r="U95" s="35">
        <v>0.9</v>
      </c>
      <c r="V95" s="77" t="s">
        <v>158</v>
      </c>
    </row>
    <row r="96" spans="20:22" x14ac:dyDescent="0.35">
      <c r="T96" s="34" t="s">
        <v>113</v>
      </c>
      <c r="U96" s="35">
        <v>0.9</v>
      </c>
      <c r="V96" s="46" t="s">
        <v>113</v>
      </c>
    </row>
    <row r="97" spans="20:22" x14ac:dyDescent="0.35">
      <c r="T97" s="34">
        <v>53</v>
      </c>
      <c r="U97" s="35">
        <v>0.9</v>
      </c>
      <c r="V97" s="46">
        <v>53</v>
      </c>
    </row>
    <row r="98" spans="20:22" x14ac:dyDescent="0.35">
      <c r="T98" s="34" t="s">
        <v>37</v>
      </c>
      <c r="U98" s="35">
        <v>0.8</v>
      </c>
      <c r="V98" s="46" t="s">
        <v>37</v>
      </c>
    </row>
    <row r="99" spans="20:22" x14ac:dyDescent="0.35">
      <c r="T99" s="34" t="s">
        <v>159</v>
      </c>
      <c r="U99" s="35">
        <v>0.8</v>
      </c>
      <c r="V99" s="46" t="s">
        <v>159</v>
      </c>
    </row>
    <row r="100" spans="20:22" x14ac:dyDescent="0.35">
      <c r="T100" s="34" t="s">
        <v>38</v>
      </c>
      <c r="U100" s="35">
        <v>0.9</v>
      </c>
      <c r="V100" s="46" t="s">
        <v>38</v>
      </c>
    </row>
    <row r="101" spans="20:22" x14ac:dyDescent="0.35">
      <c r="T101" s="34" t="s">
        <v>160</v>
      </c>
      <c r="U101" s="35">
        <v>0.9</v>
      </c>
      <c r="V101" s="46" t="s">
        <v>160</v>
      </c>
    </row>
    <row r="102" spans="20:22" x14ac:dyDescent="0.35">
      <c r="T102" s="34" t="s">
        <v>39</v>
      </c>
      <c r="U102" s="35">
        <v>1.3</v>
      </c>
      <c r="V102" s="46" t="s">
        <v>39</v>
      </c>
    </row>
    <row r="103" spans="20:22" x14ac:dyDescent="0.35">
      <c r="T103" s="34" t="s">
        <v>161</v>
      </c>
      <c r="U103" s="35">
        <v>1.3</v>
      </c>
      <c r="V103" s="46" t="s">
        <v>161</v>
      </c>
    </row>
    <row r="104" spans="20:22" x14ac:dyDescent="0.35">
      <c r="T104" s="34" t="s">
        <v>40</v>
      </c>
      <c r="U104" s="35">
        <v>1.5</v>
      </c>
      <c r="V104" s="46" t="s">
        <v>40</v>
      </c>
    </row>
    <row r="105" spans="20:22" x14ac:dyDescent="0.35">
      <c r="T105" s="34" t="s">
        <v>162</v>
      </c>
      <c r="U105" s="35">
        <v>1.5</v>
      </c>
      <c r="V105" s="46" t="s">
        <v>162</v>
      </c>
    </row>
    <row r="106" spans="20:22" x14ac:dyDescent="0.35">
      <c r="T106" s="34" t="s">
        <v>41</v>
      </c>
      <c r="U106" s="35">
        <v>1</v>
      </c>
      <c r="V106" s="46" t="s">
        <v>41</v>
      </c>
    </row>
    <row r="107" spans="20:22" x14ac:dyDescent="0.35">
      <c r="T107" s="34" t="s">
        <v>163</v>
      </c>
      <c r="U107" s="35">
        <v>1</v>
      </c>
      <c r="V107" s="46" t="s">
        <v>163</v>
      </c>
    </row>
    <row r="108" spans="20:22" x14ac:dyDescent="0.35">
      <c r="T108" s="34" t="s">
        <v>42</v>
      </c>
      <c r="U108" s="35">
        <v>1.2</v>
      </c>
      <c r="V108" s="46" t="s">
        <v>42</v>
      </c>
    </row>
    <row r="109" spans="20:22" x14ac:dyDescent="0.35">
      <c r="T109" s="34" t="s">
        <v>164</v>
      </c>
      <c r="U109" s="35">
        <v>1.2</v>
      </c>
      <c r="V109" s="46" t="s">
        <v>164</v>
      </c>
    </row>
    <row r="110" spans="20:22" x14ac:dyDescent="0.35">
      <c r="T110" s="34" t="s">
        <v>43</v>
      </c>
      <c r="U110" s="35">
        <v>1.2</v>
      </c>
      <c r="V110" s="46" t="s">
        <v>43</v>
      </c>
    </row>
    <row r="111" spans="20:22" x14ac:dyDescent="0.35">
      <c r="T111" s="34" t="s">
        <v>165</v>
      </c>
      <c r="U111" s="35">
        <v>1.2</v>
      </c>
      <c r="V111" s="46" t="s">
        <v>165</v>
      </c>
    </row>
    <row r="112" spans="20:22" x14ac:dyDescent="0.35">
      <c r="T112" s="34" t="s">
        <v>44</v>
      </c>
      <c r="U112" s="35">
        <v>1.1000000000000001</v>
      </c>
      <c r="V112" s="46" t="s">
        <v>44</v>
      </c>
    </row>
    <row r="113" spans="20:22" x14ac:dyDescent="0.35">
      <c r="T113" s="34" t="s">
        <v>166</v>
      </c>
      <c r="U113" s="35">
        <v>1.1000000000000001</v>
      </c>
      <c r="V113" s="46" t="s">
        <v>166</v>
      </c>
    </row>
    <row r="114" spans="20:22" x14ac:dyDescent="0.35">
      <c r="T114" s="34" t="s">
        <v>45</v>
      </c>
      <c r="U114" s="35">
        <v>1.3</v>
      </c>
      <c r="V114" s="46" t="s">
        <v>45</v>
      </c>
    </row>
    <row r="115" spans="20:22" x14ac:dyDescent="0.35">
      <c r="T115" s="34" t="s">
        <v>167</v>
      </c>
      <c r="U115" s="35">
        <v>1.3</v>
      </c>
      <c r="V115" s="46" t="s">
        <v>167</v>
      </c>
    </row>
    <row r="116" spans="20:22" x14ac:dyDescent="0.35">
      <c r="T116" s="34" t="s">
        <v>46</v>
      </c>
      <c r="U116" s="35">
        <v>1.2</v>
      </c>
      <c r="V116" s="46" t="s">
        <v>46</v>
      </c>
    </row>
    <row r="117" spans="20:22" x14ac:dyDescent="0.35">
      <c r="T117" s="34" t="s">
        <v>168</v>
      </c>
      <c r="U117" s="35">
        <v>1.2</v>
      </c>
      <c r="V117" s="46" t="s">
        <v>168</v>
      </c>
    </row>
    <row r="118" spans="20:22" x14ac:dyDescent="0.35">
      <c r="T118" s="34" t="s">
        <v>47</v>
      </c>
      <c r="U118" s="35">
        <v>1.4</v>
      </c>
      <c r="V118" s="46" t="s">
        <v>47</v>
      </c>
    </row>
    <row r="119" spans="20:22" x14ac:dyDescent="0.35">
      <c r="T119" s="34" t="s">
        <v>169</v>
      </c>
      <c r="U119" s="35">
        <v>1.4</v>
      </c>
      <c r="V119" s="46" t="s">
        <v>169</v>
      </c>
    </row>
    <row r="120" spans="20:22" x14ac:dyDescent="0.35">
      <c r="T120" s="34" t="s">
        <v>48</v>
      </c>
      <c r="U120" s="35">
        <v>1.1000000000000001</v>
      </c>
      <c r="V120" s="46" t="s">
        <v>48</v>
      </c>
    </row>
    <row r="121" spans="20:22" x14ac:dyDescent="0.35">
      <c r="T121" s="34" t="s">
        <v>170</v>
      </c>
      <c r="U121" s="35">
        <v>1.1000000000000001</v>
      </c>
      <c r="V121" s="46" t="s">
        <v>170</v>
      </c>
    </row>
    <row r="122" spans="20:22" x14ac:dyDescent="0.35">
      <c r="T122" s="34" t="s">
        <v>49</v>
      </c>
      <c r="U122" s="35">
        <v>1.3</v>
      </c>
      <c r="V122" s="46" t="s">
        <v>49</v>
      </c>
    </row>
    <row r="123" spans="20:22" x14ac:dyDescent="0.35">
      <c r="T123" s="34" t="s">
        <v>171</v>
      </c>
      <c r="U123" s="35">
        <v>1.3</v>
      </c>
      <c r="V123" s="46" t="s">
        <v>171</v>
      </c>
    </row>
    <row r="124" spans="20:22" x14ac:dyDescent="0.35">
      <c r="T124" s="34" t="s">
        <v>50</v>
      </c>
      <c r="U124" s="35">
        <v>1.3</v>
      </c>
      <c r="V124" s="46" t="s">
        <v>50</v>
      </c>
    </row>
    <row r="125" spans="20:22" x14ac:dyDescent="0.35">
      <c r="T125" s="34" t="s">
        <v>172</v>
      </c>
      <c r="U125" s="35">
        <v>1.3</v>
      </c>
      <c r="V125" s="46" t="s">
        <v>172</v>
      </c>
    </row>
    <row r="126" spans="20:22" x14ac:dyDescent="0.35">
      <c r="T126" s="34" t="s">
        <v>51</v>
      </c>
      <c r="U126" s="35">
        <v>1.2</v>
      </c>
      <c r="V126" s="46" t="s">
        <v>51</v>
      </c>
    </row>
    <row r="127" spans="20:22" x14ac:dyDescent="0.35">
      <c r="T127" s="34" t="s">
        <v>173</v>
      </c>
      <c r="U127" s="35">
        <v>1.2</v>
      </c>
      <c r="V127" s="46" t="s">
        <v>173</v>
      </c>
    </row>
    <row r="128" spans="20:22" x14ac:dyDescent="0.35">
      <c r="T128" s="34" t="s">
        <v>52</v>
      </c>
      <c r="U128" s="35">
        <v>1.4</v>
      </c>
      <c r="V128" s="46" t="s">
        <v>52</v>
      </c>
    </row>
    <row r="129" spans="20:22" x14ac:dyDescent="0.35">
      <c r="T129" s="34" t="s">
        <v>174</v>
      </c>
      <c r="U129" s="35">
        <v>1.4</v>
      </c>
      <c r="V129" s="46" t="s">
        <v>174</v>
      </c>
    </row>
    <row r="130" spans="20:22" x14ac:dyDescent="0.35">
      <c r="T130" s="34" t="s">
        <v>53</v>
      </c>
      <c r="U130" s="35">
        <v>1.4</v>
      </c>
      <c r="V130" s="46" t="s">
        <v>53</v>
      </c>
    </row>
    <row r="131" spans="20:22" x14ac:dyDescent="0.35">
      <c r="T131" s="34" t="s">
        <v>175</v>
      </c>
      <c r="U131" s="35">
        <v>1.4</v>
      </c>
      <c r="V131" s="46" t="s">
        <v>175</v>
      </c>
    </row>
    <row r="132" spans="20:22" x14ac:dyDescent="0.35">
      <c r="T132" s="34" t="s">
        <v>54</v>
      </c>
      <c r="U132" s="35">
        <v>1.3</v>
      </c>
      <c r="V132" s="46" t="s">
        <v>54</v>
      </c>
    </row>
    <row r="133" spans="20:22" x14ac:dyDescent="0.35">
      <c r="T133" s="34" t="s">
        <v>176</v>
      </c>
      <c r="U133" s="35">
        <v>1.3</v>
      </c>
      <c r="V133" s="46" t="s">
        <v>176</v>
      </c>
    </row>
    <row r="134" spans="20:22" x14ac:dyDescent="0.35">
      <c r="T134" s="34" t="s">
        <v>55</v>
      </c>
      <c r="U134" s="35">
        <v>1.5</v>
      </c>
      <c r="V134" s="46" t="s">
        <v>55</v>
      </c>
    </row>
    <row r="135" spans="20:22" x14ac:dyDescent="0.35">
      <c r="T135" s="34" t="s">
        <v>177</v>
      </c>
      <c r="U135" s="35">
        <v>1.5</v>
      </c>
      <c r="V135" s="46" t="s">
        <v>177</v>
      </c>
    </row>
    <row r="136" spans="20:22" x14ac:dyDescent="0.35">
      <c r="T136" s="34" t="s">
        <v>56</v>
      </c>
      <c r="U136" s="35">
        <v>1.5</v>
      </c>
      <c r="V136" s="46" t="s">
        <v>56</v>
      </c>
    </row>
    <row r="137" spans="20:22" x14ac:dyDescent="0.35">
      <c r="T137" s="34" t="s">
        <v>178</v>
      </c>
      <c r="U137" s="35">
        <v>1.5</v>
      </c>
      <c r="V137" s="46" t="s">
        <v>178</v>
      </c>
    </row>
    <row r="138" spans="20:22" x14ac:dyDescent="0.35">
      <c r="T138" s="34" t="s">
        <v>57</v>
      </c>
      <c r="U138" s="35">
        <v>1.3</v>
      </c>
      <c r="V138" s="46" t="s">
        <v>57</v>
      </c>
    </row>
    <row r="139" spans="20:22" x14ac:dyDescent="0.35">
      <c r="T139" s="34" t="s">
        <v>179</v>
      </c>
      <c r="U139" s="35">
        <v>1.3</v>
      </c>
      <c r="V139" s="46" t="s">
        <v>179</v>
      </c>
    </row>
    <row r="140" spans="20:22" x14ac:dyDescent="0.35">
      <c r="T140" s="34" t="s">
        <v>58</v>
      </c>
      <c r="U140" s="35">
        <v>1.5</v>
      </c>
      <c r="V140" s="46" t="s">
        <v>58</v>
      </c>
    </row>
    <row r="141" spans="20:22" x14ac:dyDescent="0.35">
      <c r="T141" s="34" t="s">
        <v>180</v>
      </c>
      <c r="U141" s="35">
        <v>1.5</v>
      </c>
      <c r="V141" s="46" t="s">
        <v>180</v>
      </c>
    </row>
    <row r="142" spans="20:22" x14ac:dyDescent="0.35">
      <c r="T142" s="34" t="s">
        <v>59</v>
      </c>
      <c r="U142" s="35">
        <v>1.4</v>
      </c>
      <c r="V142" s="46" t="s">
        <v>59</v>
      </c>
    </row>
    <row r="143" spans="20:22" x14ac:dyDescent="0.35">
      <c r="T143" s="34" t="s">
        <v>181</v>
      </c>
      <c r="U143" s="35">
        <v>1.4</v>
      </c>
      <c r="V143" s="46" t="s">
        <v>181</v>
      </c>
    </row>
    <row r="144" spans="20:22" x14ac:dyDescent="0.35">
      <c r="T144" s="34" t="s">
        <v>182</v>
      </c>
      <c r="U144" s="35">
        <v>1.4</v>
      </c>
      <c r="V144" s="46" t="s">
        <v>182</v>
      </c>
    </row>
    <row r="145" spans="20:22" x14ac:dyDescent="0.35">
      <c r="T145" s="34" t="s">
        <v>183</v>
      </c>
      <c r="U145" s="35">
        <v>1.4</v>
      </c>
      <c r="V145" s="46" t="s">
        <v>183</v>
      </c>
    </row>
    <row r="146" spans="20:22" x14ac:dyDescent="0.35">
      <c r="T146" s="34" t="s">
        <v>60</v>
      </c>
      <c r="U146" s="35">
        <v>1.6</v>
      </c>
      <c r="V146" s="46" t="s">
        <v>60</v>
      </c>
    </row>
    <row r="147" spans="20:22" x14ac:dyDescent="0.35">
      <c r="T147" s="34" t="s">
        <v>184</v>
      </c>
      <c r="U147" s="35">
        <v>1.6</v>
      </c>
      <c r="V147" s="46" t="s">
        <v>184</v>
      </c>
    </row>
    <row r="148" spans="20:22" x14ac:dyDescent="0.35">
      <c r="T148" s="34" t="s">
        <v>185</v>
      </c>
      <c r="U148" s="35">
        <v>1.6</v>
      </c>
      <c r="V148" s="46" t="s">
        <v>185</v>
      </c>
    </row>
    <row r="149" spans="20:22" x14ac:dyDescent="0.35">
      <c r="T149" s="34" t="s">
        <v>186</v>
      </c>
      <c r="U149" s="35">
        <v>1.6</v>
      </c>
      <c r="V149" s="46" t="s">
        <v>186</v>
      </c>
    </row>
    <row r="150" spans="20:22" x14ac:dyDescent="0.35">
      <c r="T150" s="34" t="s">
        <v>61</v>
      </c>
      <c r="U150" s="35">
        <v>1.6</v>
      </c>
      <c r="V150" s="46" t="s">
        <v>61</v>
      </c>
    </row>
    <row r="151" spans="20:22" x14ac:dyDescent="0.35">
      <c r="T151" s="34" t="s">
        <v>187</v>
      </c>
      <c r="U151" s="35">
        <v>1.6</v>
      </c>
      <c r="V151" s="46" t="s">
        <v>187</v>
      </c>
    </row>
    <row r="152" spans="20:22" x14ac:dyDescent="0.35">
      <c r="T152" s="34" t="s">
        <v>62</v>
      </c>
      <c r="U152" s="35">
        <v>1.4</v>
      </c>
      <c r="V152" s="46" t="s">
        <v>62</v>
      </c>
    </row>
    <row r="153" spans="20:22" x14ac:dyDescent="0.35">
      <c r="T153" s="34" t="s">
        <v>188</v>
      </c>
      <c r="U153" s="35">
        <v>1.4</v>
      </c>
      <c r="V153" s="46" t="s">
        <v>188</v>
      </c>
    </row>
    <row r="154" spans="20:22" x14ac:dyDescent="0.35">
      <c r="T154" s="34" t="s">
        <v>63</v>
      </c>
      <c r="U154" s="35">
        <v>1.6</v>
      </c>
      <c r="V154" s="46" t="s">
        <v>63</v>
      </c>
    </row>
    <row r="155" spans="20:22" x14ac:dyDescent="0.35">
      <c r="T155" s="34" t="s">
        <v>189</v>
      </c>
      <c r="U155" s="35">
        <v>1.6</v>
      </c>
      <c r="V155" s="46" t="s">
        <v>189</v>
      </c>
    </row>
    <row r="156" spans="20:22" x14ac:dyDescent="0.35">
      <c r="T156" s="34" t="s">
        <v>64</v>
      </c>
      <c r="U156" s="35">
        <v>1.5</v>
      </c>
      <c r="V156" s="46" t="s">
        <v>64</v>
      </c>
    </row>
    <row r="157" spans="20:22" x14ac:dyDescent="0.35">
      <c r="T157" s="34" t="s">
        <v>190</v>
      </c>
      <c r="U157" s="35">
        <v>1.5</v>
      </c>
      <c r="V157" s="46" t="s">
        <v>190</v>
      </c>
    </row>
    <row r="158" spans="20:22" x14ac:dyDescent="0.35">
      <c r="T158" s="34" t="s">
        <v>65</v>
      </c>
      <c r="U158" s="35">
        <v>1.7</v>
      </c>
      <c r="V158" s="46" t="s">
        <v>65</v>
      </c>
    </row>
    <row r="159" spans="20:22" x14ac:dyDescent="0.35">
      <c r="T159" s="34" t="s">
        <v>191</v>
      </c>
      <c r="U159" s="35">
        <v>1.7</v>
      </c>
      <c r="V159" s="46" t="s">
        <v>191</v>
      </c>
    </row>
    <row r="160" spans="20:22" x14ac:dyDescent="0.35">
      <c r="T160" s="34" t="s">
        <v>192</v>
      </c>
      <c r="U160" s="35">
        <v>1.7</v>
      </c>
      <c r="V160" s="46" t="s">
        <v>192</v>
      </c>
    </row>
    <row r="161" spans="20:22" x14ac:dyDescent="0.35">
      <c r="T161" s="34" t="s">
        <v>193</v>
      </c>
      <c r="U161" s="35">
        <v>1.7</v>
      </c>
      <c r="V161" s="46" t="s">
        <v>193</v>
      </c>
    </row>
    <row r="162" spans="20:22" x14ac:dyDescent="0.35">
      <c r="T162" s="34" t="s">
        <v>66</v>
      </c>
      <c r="U162" s="35">
        <v>1.7</v>
      </c>
      <c r="V162" s="46" t="s">
        <v>66</v>
      </c>
    </row>
    <row r="163" spans="20:22" x14ac:dyDescent="0.35">
      <c r="T163" s="34" t="s">
        <v>193</v>
      </c>
      <c r="U163" s="35">
        <v>1.7</v>
      </c>
      <c r="V163" s="46" t="s">
        <v>193</v>
      </c>
    </row>
    <row r="164" spans="20:22" x14ac:dyDescent="0.35">
      <c r="T164" s="34" t="s">
        <v>67</v>
      </c>
      <c r="U164" s="35">
        <v>1.6</v>
      </c>
      <c r="V164" s="46" t="s">
        <v>67</v>
      </c>
    </row>
    <row r="165" spans="20:22" x14ac:dyDescent="0.35">
      <c r="T165" s="34" t="s">
        <v>194</v>
      </c>
      <c r="U165" s="35">
        <v>1.6</v>
      </c>
      <c r="V165" s="46" t="s">
        <v>194</v>
      </c>
    </row>
    <row r="166" spans="20:22" x14ac:dyDescent="0.35">
      <c r="T166" s="34" t="s">
        <v>68</v>
      </c>
      <c r="U166" s="35">
        <v>1.8</v>
      </c>
      <c r="V166" s="46" t="s">
        <v>68</v>
      </c>
    </row>
    <row r="167" spans="20:22" x14ac:dyDescent="0.35">
      <c r="T167" s="34" t="s">
        <v>195</v>
      </c>
      <c r="U167" s="35">
        <v>1.8</v>
      </c>
      <c r="V167" s="46" t="s">
        <v>195</v>
      </c>
    </row>
    <row r="168" spans="20:22" x14ac:dyDescent="0.35">
      <c r="T168" s="34" t="s">
        <v>69</v>
      </c>
      <c r="U168" s="35">
        <v>1.8</v>
      </c>
      <c r="V168" s="46" t="s">
        <v>69</v>
      </c>
    </row>
    <row r="169" spans="20:22" x14ac:dyDescent="0.35">
      <c r="T169" s="34" t="s">
        <v>196</v>
      </c>
      <c r="U169" s="35">
        <v>1.8</v>
      </c>
      <c r="V169" s="46" t="s">
        <v>196</v>
      </c>
    </row>
    <row r="170" spans="20:22" x14ac:dyDescent="0.35">
      <c r="T170" s="34" t="s">
        <v>70</v>
      </c>
      <c r="U170" s="35">
        <v>1.8</v>
      </c>
      <c r="V170" s="46" t="s">
        <v>70</v>
      </c>
    </row>
    <row r="171" spans="20:22" x14ac:dyDescent="0.35">
      <c r="T171" s="34" t="s">
        <v>197</v>
      </c>
      <c r="U171" s="35">
        <v>1.8</v>
      </c>
      <c r="V171" s="46" t="s">
        <v>197</v>
      </c>
    </row>
    <row r="172" spans="20:22" x14ac:dyDescent="0.35">
      <c r="T172" s="34" t="s">
        <v>71</v>
      </c>
      <c r="U172" s="35">
        <v>1.6</v>
      </c>
      <c r="V172" s="46" t="s">
        <v>71</v>
      </c>
    </row>
    <row r="173" spans="20:22" x14ac:dyDescent="0.35">
      <c r="T173" s="34" t="s">
        <v>198</v>
      </c>
      <c r="U173" s="35">
        <v>1.6</v>
      </c>
      <c r="V173" s="46" t="s">
        <v>198</v>
      </c>
    </row>
    <row r="174" spans="20:22" x14ac:dyDescent="0.35">
      <c r="T174" s="34" t="s">
        <v>72</v>
      </c>
      <c r="U174" s="35">
        <v>1.8</v>
      </c>
      <c r="V174" s="46" t="s">
        <v>72</v>
      </c>
    </row>
    <row r="175" spans="20:22" x14ac:dyDescent="0.35">
      <c r="T175" s="34" t="s">
        <v>199</v>
      </c>
      <c r="U175" s="35">
        <v>1.8</v>
      </c>
      <c r="V175" s="46" t="s">
        <v>199</v>
      </c>
    </row>
    <row r="176" spans="20:22" x14ac:dyDescent="0.35">
      <c r="T176" s="34" t="s">
        <v>73</v>
      </c>
      <c r="U176" s="35">
        <v>1.5</v>
      </c>
      <c r="V176" s="46" t="s">
        <v>73</v>
      </c>
    </row>
    <row r="177" spans="20:22" x14ac:dyDescent="0.35">
      <c r="T177" s="34" t="s">
        <v>200</v>
      </c>
      <c r="U177" s="35">
        <v>1.5</v>
      </c>
      <c r="V177" s="46" t="s">
        <v>200</v>
      </c>
    </row>
    <row r="178" spans="20:22" x14ac:dyDescent="0.35">
      <c r="T178" s="34" t="s">
        <v>74</v>
      </c>
      <c r="U178" s="35">
        <v>1.7</v>
      </c>
      <c r="V178" s="46" t="s">
        <v>74</v>
      </c>
    </row>
    <row r="179" spans="20:22" x14ac:dyDescent="0.35">
      <c r="T179" s="34" t="s">
        <v>201</v>
      </c>
      <c r="U179" s="35">
        <v>1.7</v>
      </c>
      <c r="V179" s="46" t="s">
        <v>201</v>
      </c>
    </row>
    <row r="180" spans="20:22" x14ac:dyDescent="0.35">
      <c r="T180" s="34" t="s">
        <v>75</v>
      </c>
      <c r="U180" s="35">
        <v>1.7</v>
      </c>
      <c r="V180" s="46" t="s">
        <v>75</v>
      </c>
    </row>
    <row r="181" spans="20:22" x14ac:dyDescent="0.35">
      <c r="T181" s="34" t="s">
        <v>202</v>
      </c>
      <c r="U181" s="35">
        <v>1.7</v>
      </c>
      <c r="V181" s="46" t="s">
        <v>202</v>
      </c>
    </row>
    <row r="182" spans="20:22" x14ac:dyDescent="0.35">
      <c r="T182" s="34" t="s">
        <v>76</v>
      </c>
      <c r="U182" s="35">
        <v>1.9</v>
      </c>
      <c r="V182" s="46" t="s">
        <v>76</v>
      </c>
    </row>
    <row r="183" spans="20:22" x14ac:dyDescent="0.35">
      <c r="T183" s="34" t="s">
        <v>203</v>
      </c>
      <c r="U183" s="35">
        <v>1.9</v>
      </c>
      <c r="V183" s="46" t="s">
        <v>203</v>
      </c>
    </row>
    <row r="184" spans="20:22" x14ac:dyDescent="0.35">
      <c r="T184" s="34" t="s">
        <v>77</v>
      </c>
      <c r="U184" s="35">
        <v>1.9</v>
      </c>
      <c r="V184" s="46" t="s">
        <v>77</v>
      </c>
    </row>
    <row r="185" spans="20:22" x14ac:dyDescent="0.35">
      <c r="T185" s="34" t="s">
        <v>204</v>
      </c>
      <c r="U185" s="35">
        <v>1.9</v>
      </c>
      <c r="V185" s="46" t="s">
        <v>204</v>
      </c>
    </row>
    <row r="186" spans="20:22" x14ac:dyDescent="0.35">
      <c r="T186" s="34" t="s">
        <v>78</v>
      </c>
      <c r="U186" s="35">
        <v>2</v>
      </c>
      <c r="V186" s="46" t="s">
        <v>78</v>
      </c>
    </row>
    <row r="187" spans="20:22" x14ac:dyDescent="0.35">
      <c r="T187" s="34" t="s">
        <v>205</v>
      </c>
      <c r="U187" s="35">
        <v>2</v>
      </c>
      <c r="V187" s="46" t="s">
        <v>205</v>
      </c>
    </row>
    <row r="188" spans="20:22" x14ac:dyDescent="0.35">
      <c r="T188" s="34" t="s">
        <v>79</v>
      </c>
      <c r="U188" s="35">
        <v>1.6</v>
      </c>
      <c r="V188" s="46" t="s">
        <v>79</v>
      </c>
    </row>
    <row r="189" spans="20:22" x14ac:dyDescent="0.35">
      <c r="T189" s="34" t="s">
        <v>206</v>
      </c>
      <c r="U189" s="35">
        <v>1.6</v>
      </c>
      <c r="V189" s="46" t="s">
        <v>206</v>
      </c>
    </row>
    <row r="190" spans="20:22" x14ac:dyDescent="0.35">
      <c r="T190" s="34" t="s">
        <v>80</v>
      </c>
      <c r="U190" s="35">
        <v>1.9</v>
      </c>
      <c r="V190" s="46" t="s">
        <v>80</v>
      </c>
    </row>
    <row r="191" spans="20:22" x14ac:dyDescent="0.35">
      <c r="T191" s="34" t="s">
        <v>207</v>
      </c>
      <c r="U191" s="35">
        <v>1.9</v>
      </c>
      <c r="V191" s="46" t="s">
        <v>207</v>
      </c>
    </row>
    <row r="192" spans="20:22" x14ac:dyDescent="0.35">
      <c r="T192" s="34" t="s">
        <v>81</v>
      </c>
      <c r="U192" s="35">
        <v>1.9</v>
      </c>
      <c r="V192" s="46" t="s">
        <v>81</v>
      </c>
    </row>
    <row r="193" spans="20:22" x14ac:dyDescent="0.35">
      <c r="T193" s="34" t="s">
        <v>208</v>
      </c>
      <c r="U193" s="35">
        <v>1.9</v>
      </c>
      <c r="V193" s="46" t="s">
        <v>208</v>
      </c>
    </row>
    <row r="194" spans="20:22" x14ac:dyDescent="0.35">
      <c r="T194" s="34" t="s">
        <v>82</v>
      </c>
      <c r="U194" s="35">
        <v>1.7</v>
      </c>
      <c r="V194" s="46" t="s">
        <v>82</v>
      </c>
    </row>
    <row r="195" spans="20:22" x14ac:dyDescent="0.35">
      <c r="T195" s="34" t="s">
        <v>209</v>
      </c>
      <c r="U195" s="35">
        <v>1.7</v>
      </c>
      <c r="V195" s="46" t="s">
        <v>209</v>
      </c>
    </row>
    <row r="196" spans="20:22" x14ac:dyDescent="0.35">
      <c r="T196" s="34" t="s">
        <v>83</v>
      </c>
      <c r="U196" s="35">
        <v>2</v>
      </c>
      <c r="V196" s="46" t="s">
        <v>83</v>
      </c>
    </row>
    <row r="197" spans="20:22" x14ac:dyDescent="0.35">
      <c r="T197" s="34" t="s">
        <v>210</v>
      </c>
      <c r="U197" s="35">
        <v>2</v>
      </c>
      <c r="V197" s="46" t="s">
        <v>210</v>
      </c>
    </row>
    <row r="198" spans="20:22" x14ac:dyDescent="0.35">
      <c r="T198" s="34" t="s">
        <v>84</v>
      </c>
      <c r="U198" s="35">
        <v>1.9</v>
      </c>
      <c r="V198" s="46" t="s">
        <v>84</v>
      </c>
    </row>
    <row r="199" spans="20:22" x14ac:dyDescent="0.35">
      <c r="T199" s="34" t="s">
        <v>211</v>
      </c>
      <c r="U199" s="35">
        <v>1.9</v>
      </c>
      <c r="V199" s="46" t="s">
        <v>211</v>
      </c>
    </row>
    <row r="200" spans="20:22" x14ac:dyDescent="0.35">
      <c r="T200" s="34" t="s">
        <v>85</v>
      </c>
      <c r="U200" s="35">
        <v>2.2000000000000002</v>
      </c>
      <c r="V200" s="46" t="s">
        <v>85</v>
      </c>
    </row>
    <row r="201" spans="20:22" x14ac:dyDescent="0.35">
      <c r="T201" s="34" t="s">
        <v>212</v>
      </c>
      <c r="U201" s="35">
        <v>2.2000000000000002</v>
      </c>
      <c r="V201" s="46" t="s">
        <v>212</v>
      </c>
    </row>
    <row r="202" spans="20:22" x14ac:dyDescent="0.35">
      <c r="T202" s="34" t="s">
        <v>86</v>
      </c>
      <c r="U202" s="35">
        <v>1.8</v>
      </c>
      <c r="V202" s="46" t="s">
        <v>86</v>
      </c>
    </row>
    <row r="203" spans="20:22" x14ac:dyDescent="0.35">
      <c r="T203" s="34" t="s">
        <v>213</v>
      </c>
      <c r="U203" s="35">
        <v>1.8</v>
      </c>
      <c r="V203" s="46" t="s">
        <v>213</v>
      </c>
    </row>
    <row r="204" spans="20:22" x14ac:dyDescent="0.35">
      <c r="T204" s="34" t="s">
        <v>87</v>
      </c>
      <c r="U204" s="35">
        <v>2.1</v>
      </c>
      <c r="V204" s="46" t="s">
        <v>87</v>
      </c>
    </row>
    <row r="205" spans="20:22" x14ac:dyDescent="0.35">
      <c r="T205" s="34" t="s">
        <v>214</v>
      </c>
      <c r="U205" s="35">
        <v>2.1</v>
      </c>
      <c r="V205" s="46" t="s">
        <v>214</v>
      </c>
    </row>
    <row r="206" spans="20:22" x14ac:dyDescent="0.35">
      <c r="T206" s="34" t="s">
        <v>88</v>
      </c>
      <c r="U206" s="35">
        <v>2.1</v>
      </c>
      <c r="V206" s="46" t="s">
        <v>88</v>
      </c>
    </row>
    <row r="207" spans="20:22" x14ac:dyDescent="0.35">
      <c r="T207" s="34" t="s">
        <v>215</v>
      </c>
      <c r="U207" s="35">
        <v>2.1</v>
      </c>
      <c r="V207" s="46" t="s">
        <v>215</v>
      </c>
    </row>
    <row r="208" spans="20:22" x14ac:dyDescent="0.35">
      <c r="T208" s="34" t="s">
        <v>89</v>
      </c>
      <c r="U208" s="35">
        <v>2.2000000000000002</v>
      </c>
      <c r="V208" s="46" t="s">
        <v>89</v>
      </c>
    </row>
    <row r="209" spans="20:22" x14ac:dyDescent="0.35">
      <c r="T209" s="34" t="s">
        <v>216</v>
      </c>
      <c r="U209" s="35">
        <v>2.2000000000000002</v>
      </c>
      <c r="V209" s="46" t="s">
        <v>216</v>
      </c>
    </row>
    <row r="210" spans="20:22" x14ac:dyDescent="0.35">
      <c r="T210" s="34" t="s">
        <v>90</v>
      </c>
      <c r="U210" s="35">
        <v>2.5</v>
      </c>
      <c r="V210" s="46" t="s">
        <v>90</v>
      </c>
    </row>
    <row r="211" spans="20:22" x14ac:dyDescent="0.35">
      <c r="T211" s="34" t="s">
        <v>217</v>
      </c>
      <c r="U211" s="35">
        <v>2.5</v>
      </c>
      <c r="V211" s="46" t="s">
        <v>217</v>
      </c>
    </row>
    <row r="212" spans="20:22" x14ac:dyDescent="0.35">
      <c r="T212" s="34" t="s">
        <v>91</v>
      </c>
      <c r="U212" s="35">
        <v>1.9</v>
      </c>
      <c r="V212" s="46" t="s">
        <v>91</v>
      </c>
    </row>
    <row r="213" spans="20:22" x14ac:dyDescent="0.35">
      <c r="T213" s="34" t="s">
        <v>218</v>
      </c>
      <c r="U213" s="35">
        <v>1.9</v>
      </c>
      <c r="V213" s="46" t="s">
        <v>218</v>
      </c>
    </row>
    <row r="214" spans="20:22" x14ac:dyDescent="0.35">
      <c r="T214" s="34" t="s">
        <v>92</v>
      </c>
      <c r="U214" s="35">
        <v>2</v>
      </c>
      <c r="V214" s="46" t="s">
        <v>92</v>
      </c>
    </row>
    <row r="215" spans="20:22" x14ac:dyDescent="0.35">
      <c r="T215" s="34" t="s">
        <v>219</v>
      </c>
      <c r="U215" s="35">
        <v>2</v>
      </c>
      <c r="V215" s="46" t="s">
        <v>219</v>
      </c>
    </row>
    <row r="216" spans="20:22" x14ac:dyDescent="0.35">
      <c r="T216" s="34" t="s">
        <v>93</v>
      </c>
      <c r="U216" s="35">
        <v>2</v>
      </c>
      <c r="V216" s="46" t="s">
        <v>93</v>
      </c>
    </row>
    <row r="217" spans="20:22" x14ac:dyDescent="0.35">
      <c r="T217" s="34" t="s">
        <v>220</v>
      </c>
      <c r="U217" s="35">
        <v>2</v>
      </c>
      <c r="V217" s="46" t="s">
        <v>220</v>
      </c>
    </row>
    <row r="218" spans="20:22" x14ac:dyDescent="0.35">
      <c r="T218" s="34" t="s">
        <v>94</v>
      </c>
      <c r="U218" s="35">
        <v>2.2999999999999998</v>
      </c>
      <c r="V218" s="46" t="s">
        <v>94</v>
      </c>
    </row>
    <row r="219" spans="20:22" x14ac:dyDescent="0.35">
      <c r="T219" s="34" t="s">
        <v>221</v>
      </c>
      <c r="U219" s="35">
        <v>2.2999999999999998</v>
      </c>
      <c r="V219" s="46" t="s">
        <v>221</v>
      </c>
    </row>
    <row r="220" spans="20:22" x14ac:dyDescent="0.35">
      <c r="T220" s="34" t="s">
        <v>95</v>
      </c>
      <c r="U220" s="35">
        <v>2.1</v>
      </c>
      <c r="V220" s="46" t="s">
        <v>95</v>
      </c>
    </row>
    <row r="221" spans="20:22" x14ac:dyDescent="0.35">
      <c r="T221" s="34" t="s">
        <v>222</v>
      </c>
      <c r="U221" s="35">
        <v>2.1</v>
      </c>
      <c r="V221" s="46" t="s">
        <v>222</v>
      </c>
    </row>
    <row r="222" spans="20:22" x14ac:dyDescent="0.35">
      <c r="T222" s="34" t="s">
        <v>96</v>
      </c>
      <c r="U222" s="35">
        <v>2.4</v>
      </c>
      <c r="V222" s="46" t="s">
        <v>96</v>
      </c>
    </row>
    <row r="223" spans="20:22" x14ac:dyDescent="0.35">
      <c r="T223" s="34" t="s">
        <v>223</v>
      </c>
      <c r="U223" s="35">
        <v>2.4</v>
      </c>
      <c r="V223" s="46" t="s">
        <v>223</v>
      </c>
    </row>
    <row r="224" spans="20:22" x14ac:dyDescent="0.35">
      <c r="T224" s="34" t="s">
        <v>97</v>
      </c>
      <c r="U224" s="35">
        <v>2.2999999999999998</v>
      </c>
      <c r="V224" s="46" t="s">
        <v>97</v>
      </c>
    </row>
    <row r="225" spans="20:22" x14ac:dyDescent="0.35">
      <c r="T225" s="34" t="s">
        <v>224</v>
      </c>
      <c r="U225" s="35">
        <v>2.2999999999999998</v>
      </c>
      <c r="V225" s="46" t="s">
        <v>224</v>
      </c>
    </row>
    <row r="226" spans="20:22" x14ac:dyDescent="0.35">
      <c r="T226" s="34" t="s">
        <v>98</v>
      </c>
      <c r="U226" s="35">
        <v>2.7</v>
      </c>
      <c r="V226" s="46" t="s">
        <v>98</v>
      </c>
    </row>
    <row r="227" spans="20:22" x14ac:dyDescent="0.35">
      <c r="T227" s="34" t="s">
        <v>225</v>
      </c>
      <c r="U227" s="35">
        <v>2.7</v>
      </c>
      <c r="V227" s="46" t="s">
        <v>225</v>
      </c>
    </row>
    <row r="228" spans="20:22" x14ac:dyDescent="0.35">
      <c r="T228" s="34" t="s">
        <v>99</v>
      </c>
      <c r="U228" s="35">
        <v>2.4</v>
      </c>
      <c r="V228" s="46" t="s">
        <v>99</v>
      </c>
    </row>
    <row r="229" spans="20:22" x14ac:dyDescent="0.35">
      <c r="T229" s="34" t="s">
        <v>226</v>
      </c>
      <c r="U229" s="35">
        <v>2.4</v>
      </c>
      <c r="V229" s="46" t="s">
        <v>226</v>
      </c>
    </row>
    <row r="230" spans="20:22" x14ac:dyDescent="0.35">
      <c r="T230" s="34" t="s">
        <v>100</v>
      </c>
      <c r="U230" s="35">
        <v>2.8</v>
      </c>
      <c r="V230" s="46" t="s">
        <v>100</v>
      </c>
    </row>
    <row r="231" spans="20:22" x14ac:dyDescent="0.35">
      <c r="T231" s="37" t="s">
        <v>227</v>
      </c>
      <c r="U231" s="38">
        <v>2.8</v>
      </c>
      <c r="V231" s="78" t="s">
        <v>227</v>
      </c>
    </row>
  </sheetData>
  <sheetProtection algorithmName="SHA-512" hashValue="h84s+1ScTyPYg08btUpWUf/+sg8c7IKsCgYVfwu6NDhXc5ax1IsvLpGMBgWT0T/yb6T1nKe7KWhb2LAgbtD6mA==" saltValue="DOtkWWF18mokNdX7QFkJmw==" spinCount="100000" sheet="1" selectLockedCells="1"/>
  <mergeCells count="67">
    <mergeCell ref="B38:Q38"/>
    <mergeCell ref="B39:Q39"/>
    <mergeCell ref="D34:F34"/>
    <mergeCell ref="M34:O34"/>
    <mergeCell ref="D35:F35"/>
    <mergeCell ref="M35:O35"/>
    <mergeCell ref="B37:Q37"/>
    <mergeCell ref="D31:F31"/>
    <mergeCell ref="M31:O31"/>
    <mergeCell ref="D32:F32"/>
    <mergeCell ref="M32:O32"/>
    <mergeCell ref="D33:F33"/>
    <mergeCell ref="M33:O33"/>
    <mergeCell ref="D28:F28"/>
    <mergeCell ref="M28:O28"/>
    <mergeCell ref="D29:F29"/>
    <mergeCell ref="M29:O29"/>
    <mergeCell ref="D30:F30"/>
    <mergeCell ref="M30:O30"/>
    <mergeCell ref="P24:Q24"/>
    <mergeCell ref="D25:F25"/>
    <mergeCell ref="M25:O25"/>
    <mergeCell ref="D26:F26"/>
    <mergeCell ref="M26:O26"/>
    <mergeCell ref="D27:F27"/>
    <mergeCell ref="M27:O27"/>
    <mergeCell ref="D20:F20"/>
    <mergeCell ref="M20:O20"/>
    <mergeCell ref="D21:F21"/>
    <mergeCell ref="M21:O21"/>
    <mergeCell ref="D24:F24"/>
    <mergeCell ref="G24:H24"/>
    <mergeCell ref="M24:O24"/>
    <mergeCell ref="D17:F17"/>
    <mergeCell ref="M17:O17"/>
    <mergeCell ref="D18:F18"/>
    <mergeCell ref="M18:O18"/>
    <mergeCell ref="D19:F19"/>
    <mergeCell ref="M19:O19"/>
    <mergeCell ref="D14:F14"/>
    <mergeCell ref="M14:O14"/>
    <mergeCell ref="D15:F15"/>
    <mergeCell ref="M15:O15"/>
    <mergeCell ref="D16:F16"/>
    <mergeCell ref="M16:O16"/>
    <mergeCell ref="M10:O10"/>
    <mergeCell ref="P10:Q10"/>
    <mergeCell ref="D11:F11"/>
    <mergeCell ref="M11:O11"/>
    <mergeCell ref="D12:F12"/>
    <mergeCell ref="M12:O12"/>
    <mergeCell ref="B40:Q40"/>
    <mergeCell ref="A2:H2"/>
    <mergeCell ref="J2:Q2"/>
    <mergeCell ref="A3:H3"/>
    <mergeCell ref="A4:H4"/>
    <mergeCell ref="J4:K4"/>
    <mergeCell ref="L4:M4"/>
    <mergeCell ref="N4:O4"/>
    <mergeCell ref="D13:F13"/>
    <mergeCell ref="M13:O13"/>
    <mergeCell ref="J5:K6"/>
    <mergeCell ref="L5:M6"/>
    <mergeCell ref="N5:O5"/>
    <mergeCell ref="N6:O6"/>
    <mergeCell ref="D10:F10"/>
    <mergeCell ref="G10:H10"/>
  </mergeCells>
  <conditionalFormatting sqref="D11:F11">
    <cfRule type="cellIs" dxfId="679" priority="1" operator="notEqual">
      <formula>B11</formula>
    </cfRule>
  </conditionalFormatting>
  <conditionalFormatting sqref="D12:F12">
    <cfRule type="cellIs" dxfId="678" priority="2" operator="notEqual">
      <formula>B12</formula>
    </cfRule>
  </conditionalFormatting>
  <conditionalFormatting sqref="D13:F13">
    <cfRule type="cellIs" dxfId="677" priority="3" operator="notEqual">
      <formula>B13</formula>
    </cfRule>
  </conditionalFormatting>
  <conditionalFormatting sqref="D14:F14">
    <cfRule type="cellIs" dxfId="676" priority="4" operator="notEqual">
      <formula>B14</formula>
    </cfRule>
  </conditionalFormatting>
  <conditionalFormatting sqref="D15:F15">
    <cfRule type="cellIs" dxfId="675" priority="5" operator="notEqual">
      <formula>B15</formula>
    </cfRule>
  </conditionalFormatting>
  <conditionalFormatting sqref="D16:F16">
    <cfRule type="cellIs" dxfId="674" priority="6" operator="notEqual">
      <formula>B16</formula>
    </cfRule>
  </conditionalFormatting>
  <conditionalFormatting sqref="D17:F17">
    <cfRule type="cellIs" dxfId="673" priority="7" operator="notEqual">
      <formula>B17</formula>
    </cfRule>
  </conditionalFormatting>
  <conditionalFormatting sqref="D18:F18">
    <cfRule type="cellIs" dxfId="672" priority="8" operator="notEqual">
      <formula>B18</formula>
    </cfRule>
  </conditionalFormatting>
  <conditionalFormatting sqref="D19:F19">
    <cfRule type="cellIs" dxfId="671" priority="9" operator="notEqual">
      <formula>B19</formula>
    </cfRule>
  </conditionalFormatting>
  <conditionalFormatting sqref="D20:F20">
    <cfRule type="cellIs" dxfId="670" priority="10" operator="notEqual">
      <formula>B20</formula>
    </cfRule>
  </conditionalFormatting>
  <conditionalFormatting sqref="D25:F25">
    <cfRule type="cellIs" dxfId="669" priority="11" operator="notEqual">
      <formula>B25</formula>
    </cfRule>
  </conditionalFormatting>
  <conditionalFormatting sqref="D26:F26">
    <cfRule type="cellIs" dxfId="668" priority="12" operator="notEqual">
      <formula>B26</formula>
    </cfRule>
  </conditionalFormatting>
  <conditionalFormatting sqref="D27:F27">
    <cfRule type="cellIs" dxfId="667" priority="13" operator="notEqual">
      <formula>B27</formula>
    </cfRule>
  </conditionalFormatting>
  <conditionalFormatting sqref="D28:F28">
    <cfRule type="cellIs" dxfId="666" priority="14" operator="notEqual">
      <formula>B28</formula>
    </cfRule>
  </conditionalFormatting>
  <conditionalFormatting sqref="D29:F29">
    <cfRule type="cellIs" dxfId="665" priority="15" operator="notEqual">
      <formula>B29</formula>
    </cfRule>
  </conditionalFormatting>
  <conditionalFormatting sqref="D30:F30">
    <cfRule type="cellIs" dxfId="664" priority="16" operator="notEqual">
      <formula>B30</formula>
    </cfRule>
  </conditionalFormatting>
  <conditionalFormatting sqref="D31:F31">
    <cfRule type="cellIs" dxfId="663" priority="17" operator="notEqual">
      <formula>B31</formula>
    </cfRule>
  </conditionalFormatting>
  <conditionalFormatting sqref="D32:F32">
    <cfRule type="cellIs" dxfId="662" priority="18" operator="notEqual">
      <formula>B32</formula>
    </cfRule>
  </conditionalFormatting>
  <conditionalFormatting sqref="D33:F33">
    <cfRule type="cellIs" dxfId="661" priority="19" operator="notEqual">
      <formula>B33</formula>
    </cfRule>
  </conditionalFormatting>
  <conditionalFormatting sqref="D34:F34">
    <cfRule type="cellIs" dxfId="660" priority="20" operator="notEqual">
      <formula>B34</formula>
    </cfRule>
  </conditionalFormatting>
  <conditionalFormatting sqref="M11:O11">
    <cfRule type="cellIs" dxfId="659" priority="21" operator="notEqual">
      <formula>K11</formula>
    </cfRule>
  </conditionalFormatting>
  <conditionalFormatting sqref="M12:O12">
    <cfRule type="cellIs" dxfId="658" priority="22" operator="notEqual">
      <formula>K12</formula>
    </cfRule>
  </conditionalFormatting>
  <conditionalFormatting sqref="M13:O13">
    <cfRule type="cellIs" dxfId="657" priority="23" operator="notEqual">
      <formula>K13</formula>
    </cfRule>
  </conditionalFormatting>
  <conditionalFormatting sqref="M14:O14">
    <cfRule type="cellIs" dxfId="656" priority="24" operator="notEqual">
      <formula>K14</formula>
    </cfRule>
  </conditionalFormatting>
  <conditionalFormatting sqref="M15:O15">
    <cfRule type="cellIs" dxfId="655" priority="25" operator="notEqual">
      <formula>K15</formula>
    </cfRule>
  </conditionalFormatting>
  <conditionalFormatting sqref="M16:O16">
    <cfRule type="cellIs" dxfId="654" priority="26" operator="notEqual">
      <formula>K16</formula>
    </cfRule>
  </conditionalFormatting>
  <conditionalFormatting sqref="M17:O17">
    <cfRule type="cellIs" dxfId="653" priority="27" operator="notEqual">
      <formula>K17</formula>
    </cfRule>
  </conditionalFormatting>
  <conditionalFormatting sqref="M18:O18">
    <cfRule type="cellIs" dxfId="652" priority="28" operator="notEqual">
      <formula>K18</formula>
    </cfRule>
  </conditionalFormatting>
  <conditionalFormatting sqref="M19:O19">
    <cfRule type="cellIs" dxfId="651" priority="29" operator="notEqual">
      <formula>K19</formula>
    </cfRule>
  </conditionalFormatting>
  <conditionalFormatting sqref="M20:O20">
    <cfRule type="cellIs" dxfId="650" priority="30" operator="notEqual">
      <formula>K20</formula>
    </cfRule>
  </conditionalFormatting>
  <conditionalFormatting sqref="M25:O25">
    <cfRule type="cellIs" dxfId="649" priority="31" operator="notEqual">
      <formula>K25</formula>
    </cfRule>
  </conditionalFormatting>
  <conditionalFormatting sqref="M26:O26">
    <cfRule type="cellIs" dxfId="648" priority="32" operator="notEqual">
      <formula>K26</formula>
    </cfRule>
  </conditionalFormatting>
  <conditionalFormatting sqref="M27:O27">
    <cfRule type="cellIs" dxfId="647" priority="33" operator="notEqual">
      <formula>K27</formula>
    </cfRule>
  </conditionalFormatting>
  <conditionalFormatting sqref="M28:O28">
    <cfRule type="cellIs" dxfId="646" priority="34" operator="notEqual">
      <formula>K28</formula>
    </cfRule>
  </conditionalFormatting>
  <conditionalFormatting sqref="M29:O29">
    <cfRule type="cellIs" dxfId="645" priority="35" operator="notEqual">
      <formula>K29</formula>
    </cfRule>
  </conditionalFormatting>
  <conditionalFormatting sqref="M30:O30">
    <cfRule type="cellIs" dxfId="644" priority="36" operator="notEqual">
      <formula>K30</formula>
    </cfRule>
  </conditionalFormatting>
  <conditionalFormatting sqref="M31:O31">
    <cfRule type="cellIs" dxfId="643" priority="37" operator="notEqual">
      <formula>K31</formula>
    </cfRule>
  </conditionalFormatting>
  <conditionalFormatting sqref="M32:O32">
    <cfRule type="cellIs" dxfId="642" priority="38" operator="notEqual">
      <formula>K32</formula>
    </cfRule>
  </conditionalFormatting>
  <conditionalFormatting sqref="M33:O33">
    <cfRule type="cellIs" dxfId="641" priority="39" operator="notEqual">
      <formula>K33</formula>
    </cfRule>
  </conditionalFormatting>
  <conditionalFormatting sqref="M34:O34">
    <cfRule type="cellIs" dxfId="640" priority="40" operator="notEqual">
      <formula>K34</formula>
    </cfRule>
  </conditionalFormatting>
  <dataValidations count="1">
    <dataValidation allowBlank="1" showInputMessage="1" sqref="B11:B20 K11:K20 B25:B34 K25:K34" xr:uid="{F5842940-5CA9-4606-AED9-C80BABEA3CB6}">
      <formula1>0</formula1>
      <formula2>0</formula2>
    </dataValidation>
  </dataValidations>
  <printOptions horizontalCentered="1" verticalCentered="1"/>
  <pageMargins left="0.51180555555555496" right="0.51180555555555496" top="0.55138888888888904" bottom="0.55138888888888904" header="0.51180555555555496" footer="0.51180555555555496"/>
  <pageSetup paperSize="9" scale="79" firstPageNumber="0" orientation="landscape" horizontalDpi="300" verticalDpi="300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4337" r:id="rId4" name="Option Button 1">
              <controlPr defaultSize="0" autoFill="0" autoLine="0" autoPict="0">
                <anchor moveWithCells="1">
                  <from>
                    <xdr:col>5</xdr:col>
                    <xdr:colOff>290513</xdr:colOff>
                    <xdr:row>7</xdr:row>
                    <xdr:rowOff>85725</xdr:rowOff>
                  </from>
                  <to>
                    <xdr:col>8</xdr:col>
                    <xdr:colOff>0</xdr:colOff>
                    <xdr:row>8</xdr:row>
                    <xdr:rowOff>157163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338" r:id="rId5" name="Option Button 2">
              <controlPr defaultSize="0" autoFill="0" autoLine="0" autoPict="0">
                <anchor moveWithCells="1">
                  <from>
                    <xdr:col>5</xdr:col>
                    <xdr:colOff>290513</xdr:colOff>
                    <xdr:row>21</xdr:row>
                    <xdr:rowOff>85725</xdr:rowOff>
                  </from>
                  <to>
                    <xdr:col>8</xdr:col>
                    <xdr:colOff>0</xdr:colOff>
                    <xdr:row>22</xdr:row>
                    <xdr:rowOff>157163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339" r:id="rId6" name="Option Button 3">
              <controlPr defaultSize="0" autoFill="0" autoLine="0" autoPict="0">
                <anchor moveWithCells="1">
                  <from>
                    <xdr:col>15</xdr:col>
                    <xdr:colOff>138113</xdr:colOff>
                    <xdr:row>7</xdr:row>
                    <xdr:rowOff>85725</xdr:rowOff>
                  </from>
                  <to>
                    <xdr:col>17</xdr:col>
                    <xdr:colOff>0</xdr:colOff>
                    <xdr:row>8</xdr:row>
                    <xdr:rowOff>157163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340" r:id="rId7" name="Option Button 4">
              <controlPr defaultSize="0" autoFill="0" autoLine="0" autoPict="0">
                <anchor moveWithCells="1">
                  <from>
                    <xdr:col>15</xdr:col>
                    <xdr:colOff>119063</xdr:colOff>
                    <xdr:row>21</xdr:row>
                    <xdr:rowOff>85725</xdr:rowOff>
                  </from>
                  <to>
                    <xdr:col>16</xdr:col>
                    <xdr:colOff>628650</xdr:colOff>
                    <xdr:row>22</xdr:row>
                    <xdr:rowOff>157163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DC32252-73BC-48D6-BDA2-58B69FFD28CC}">
  <sheetPr>
    <pageSetUpPr fitToPage="1"/>
  </sheetPr>
  <dimension ref="A1:AMK231"/>
  <sheetViews>
    <sheetView showGridLines="0" zoomScale="80" zoomScaleNormal="80" workbookViewId="0">
      <selection activeCell="B11" sqref="B11"/>
    </sheetView>
  </sheetViews>
  <sheetFormatPr defaultRowHeight="13.15" x14ac:dyDescent="0.35"/>
  <cols>
    <col min="1" max="1" width="9.06640625" style="1" customWidth="1"/>
    <col min="2" max="2" width="20.59765625" style="1" customWidth="1"/>
    <col min="3" max="3" width="9.06640625" style="1" customWidth="1"/>
    <col min="4" max="4" width="20.59765625" style="1" customWidth="1"/>
    <col min="5" max="6" width="5.59765625" style="1" customWidth="1"/>
    <col min="7" max="7" width="9.06640625" style="1" customWidth="1"/>
    <col min="8" max="9" width="5.59765625" style="1" customWidth="1"/>
    <col min="10" max="10" width="9.06640625" style="1" customWidth="1"/>
    <col min="11" max="11" width="20.59765625" style="1" customWidth="1"/>
    <col min="12" max="19" width="9.06640625" style="1" customWidth="1"/>
    <col min="20" max="20" width="15.19921875" style="22" bestFit="1" customWidth="1"/>
    <col min="21" max="21" width="9.06640625" style="1" customWidth="1"/>
    <col min="22" max="22" width="15.19921875" style="1" bestFit="1" customWidth="1"/>
    <col min="23" max="1025" width="9.06640625" style="1" customWidth="1"/>
    <col min="1026" max="16384" width="9.06640625" style="33"/>
  </cols>
  <sheetData>
    <row r="1" spans="1:22" x14ac:dyDescent="0.4">
      <c r="T1" s="31" t="s">
        <v>116</v>
      </c>
      <c r="U1" s="32" t="s">
        <v>104</v>
      </c>
      <c r="V1" s="75" t="s">
        <v>259</v>
      </c>
    </row>
    <row r="2" spans="1:22" ht="15" customHeight="1" x14ac:dyDescent="0.35">
      <c r="A2" s="92" t="s">
        <v>254</v>
      </c>
      <c r="B2" s="92"/>
      <c r="C2" s="92"/>
      <c r="D2" s="92"/>
      <c r="E2" s="92"/>
      <c r="F2" s="92"/>
      <c r="G2" s="92"/>
      <c r="H2" s="92"/>
      <c r="J2" s="93" t="s">
        <v>125</v>
      </c>
      <c r="K2" s="93"/>
      <c r="L2" s="93"/>
      <c r="M2" s="93"/>
      <c r="N2" s="93"/>
      <c r="O2" s="93"/>
      <c r="P2" s="93"/>
      <c r="Q2" s="93"/>
      <c r="T2" s="46"/>
      <c r="U2" s="47"/>
      <c r="V2" s="46"/>
    </row>
    <row r="3" spans="1:22" ht="15" customHeight="1" x14ac:dyDescent="0.35">
      <c r="A3" s="92">
        <f>Base!B9</f>
        <v>0</v>
      </c>
      <c r="B3" s="92"/>
      <c r="C3" s="92"/>
      <c r="D3" s="92"/>
      <c r="E3" s="92"/>
      <c r="F3" s="92"/>
      <c r="G3" s="92"/>
      <c r="H3" s="92"/>
      <c r="T3" s="46"/>
      <c r="U3" s="47"/>
      <c r="V3" s="46"/>
    </row>
    <row r="4" spans="1:22" ht="15" customHeight="1" x14ac:dyDescent="0.35">
      <c r="A4" s="94">
        <f>Base!B12</f>
        <v>0</v>
      </c>
      <c r="B4" s="94"/>
      <c r="C4" s="94"/>
      <c r="D4" s="94"/>
      <c r="E4" s="94"/>
      <c r="F4" s="94"/>
      <c r="G4" s="94"/>
      <c r="H4" s="94"/>
      <c r="J4" s="84" t="s">
        <v>124</v>
      </c>
      <c r="K4" s="84"/>
      <c r="L4" s="84" t="s">
        <v>123</v>
      </c>
      <c r="M4" s="84"/>
      <c r="N4" s="95" t="s">
        <v>122</v>
      </c>
      <c r="O4" s="95"/>
      <c r="P4" s="20" t="s">
        <v>121</v>
      </c>
      <c r="Q4" s="15">
        <f>VLOOKUP($S$7,Base!$C$2:$H$32,3,FALSE)</f>
        <v>0</v>
      </c>
      <c r="T4" s="46"/>
      <c r="U4" s="47"/>
      <c r="V4" s="46"/>
    </row>
    <row r="5" spans="1:22" ht="15" customHeight="1" x14ac:dyDescent="0.35">
      <c r="J5" s="96">
        <f>VLOOKUP($S$7,Base!$C$2:$H$32,2,FALSE)</f>
        <v>0</v>
      </c>
      <c r="K5" s="96"/>
      <c r="L5" s="97">
        <f>Base!B5</f>
        <v>0</v>
      </c>
      <c r="M5" s="97"/>
      <c r="N5" s="98">
        <f>VLOOKUP($S$7,Base!$C$2:$H$32,6,FALSE)</f>
        <v>0</v>
      </c>
      <c r="O5" s="98"/>
      <c r="P5" s="20" t="s">
        <v>120</v>
      </c>
      <c r="Q5" s="15">
        <f>VLOOKUP($S$7,Base!$C$2:$H$32,4,FALSE)</f>
        <v>0</v>
      </c>
      <c r="T5" s="46"/>
      <c r="U5" s="47"/>
      <c r="V5" s="46"/>
    </row>
    <row r="6" spans="1:22" ht="15" customHeight="1" x14ac:dyDescent="0.35">
      <c r="J6" s="96"/>
      <c r="K6" s="96"/>
      <c r="L6" s="97"/>
      <c r="M6" s="97"/>
      <c r="N6" s="99">
        <f>VLOOKUP($S$7,Base!$C$2:$H$32,5,FALSE)</f>
        <v>0</v>
      </c>
      <c r="O6" s="99"/>
      <c r="P6" s="20" t="s">
        <v>102</v>
      </c>
      <c r="Q6" s="45"/>
      <c r="T6" s="46"/>
      <c r="U6" s="47"/>
      <c r="V6" s="46"/>
    </row>
    <row r="7" spans="1:22" ht="15" customHeight="1" x14ac:dyDescent="0.35">
      <c r="A7" s="19"/>
      <c r="B7" s="19"/>
      <c r="C7" s="19"/>
      <c r="D7" s="19"/>
      <c r="E7" s="19"/>
      <c r="F7" s="19"/>
      <c r="G7" s="19"/>
      <c r="H7" s="19"/>
      <c r="I7" s="19"/>
      <c r="J7" s="19"/>
      <c r="K7" s="19"/>
      <c r="L7" s="19"/>
      <c r="M7" s="19"/>
      <c r="N7" s="19"/>
      <c r="O7" s="19"/>
      <c r="P7" s="19"/>
      <c r="Q7" s="19"/>
      <c r="R7" s="21" t="s">
        <v>126</v>
      </c>
      <c r="S7" s="70">
        <v>15</v>
      </c>
      <c r="T7" s="46"/>
      <c r="U7" s="47"/>
      <c r="V7" s="46"/>
    </row>
    <row r="8" spans="1:22" x14ac:dyDescent="0.35">
      <c r="A8" s="74"/>
      <c r="B8" s="74"/>
      <c r="C8" s="74"/>
      <c r="D8" s="74"/>
      <c r="E8" s="74"/>
      <c r="F8" s="74"/>
      <c r="G8" s="74"/>
      <c r="H8" s="74"/>
      <c r="I8" s="74"/>
      <c r="J8" s="74"/>
      <c r="K8" s="74"/>
      <c r="L8" s="74"/>
      <c r="M8" s="74"/>
      <c r="N8" s="74"/>
      <c r="O8" s="74"/>
      <c r="P8" s="74"/>
      <c r="Q8" s="74"/>
      <c r="T8" s="46"/>
      <c r="U8" s="47"/>
      <c r="V8" s="46"/>
    </row>
    <row r="9" spans="1:22" ht="15" customHeight="1" x14ac:dyDescent="0.35">
      <c r="A9" s="1" t="s">
        <v>119</v>
      </c>
      <c r="J9" s="1" t="s">
        <v>118</v>
      </c>
      <c r="L9" s="17"/>
      <c r="T9" s="46"/>
      <c r="U9" s="47"/>
      <c r="V9" s="46"/>
    </row>
    <row r="10" spans="1:22" ht="15" customHeight="1" x14ac:dyDescent="0.35">
      <c r="A10" s="15"/>
      <c r="B10" s="16" t="s">
        <v>116</v>
      </c>
      <c r="C10" s="15" t="s">
        <v>103</v>
      </c>
      <c r="D10" s="84" t="s">
        <v>115</v>
      </c>
      <c r="E10" s="84"/>
      <c r="F10" s="84"/>
      <c r="G10" s="100" t="s">
        <v>114</v>
      </c>
      <c r="H10" s="100"/>
      <c r="J10" s="15"/>
      <c r="K10" s="16" t="s">
        <v>116</v>
      </c>
      <c r="L10" s="15" t="s">
        <v>104</v>
      </c>
      <c r="M10" s="84" t="s">
        <v>115</v>
      </c>
      <c r="N10" s="84"/>
      <c r="O10" s="84"/>
      <c r="P10" s="84" t="s">
        <v>114</v>
      </c>
      <c r="Q10" s="84"/>
      <c r="T10" s="46"/>
      <c r="U10" s="47"/>
      <c r="V10" s="46"/>
    </row>
    <row r="11" spans="1:22" ht="15" customHeight="1" x14ac:dyDescent="0.35">
      <c r="A11" s="14">
        <v>1</v>
      </c>
      <c r="B11" s="39"/>
      <c r="C11" s="40"/>
      <c r="D11" s="91">
        <f t="shared" ref="D11:D20" si="0">B11</f>
        <v>0</v>
      </c>
      <c r="E11" s="91"/>
      <c r="F11" s="91"/>
      <c r="G11" s="12">
        <f t="shared" ref="G11:G20" si="1">IF(C11="",0,VLOOKUP(D11,$T$1:$U$231,2,0))</f>
        <v>0</v>
      </c>
      <c r="H11" s="12"/>
      <c r="J11" s="14">
        <v>1</v>
      </c>
      <c r="K11" s="39"/>
      <c r="L11" s="13" t="e">
        <f t="shared" ref="L11:L20" si="2">VLOOKUP(K11,$T$1:$U$231,2,0)</f>
        <v>#N/A</v>
      </c>
      <c r="M11" s="91">
        <f t="shared" ref="M11:M20" si="3">K11</f>
        <v>0</v>
      </c>
      <c r="N11" s="91"/>
      <c r="O11" s="91"/>
      <c r="P11" s="12" t="e">
        <f t="shared" ref="P11:P20" si="4">VLOOKUP(M11,$T$1:$U$231,2,0)</f>
        <v>#N/A</v>
      </c>
      <c r="Q11" s="12"/>
      <c r="T11" s="46"/>
      <c r="U11" s="47"/>
      <c r="V11" s="46"/>
    </row>
    <row r="12" spans="1:22" ht="15" customHeight="1" x14ac:dyDescent="0.35">
      <c r="A12" s="11">
        <v>2</v>
      </c>
      <c r="B12" s="41"/>
      <c r="C12" s="42"/>
      <c r="D12" s="82">
        <f t="shared" si="0"/>
        <v>0</v>
      </c>
      <c r="E12" s="82"/>
      <c r="F12" s="82"/>
      <c r="G12" s="9">
        <f t="shared" si="1"/>
        <v>0</v>
      </c>
      <c r="H12" s="9"/>
      <c r="J12" s="11">
        <v>2</v>
      </c>
      <c r="K12" s="41"/>
      <c r="L12" s="10" t="e">
        <f t="shared" si="2"/>
        <v>#N/A</v>
      </c>
      <c r="M12" s="82">
        <f t="shared" si="3"/>
        <v>0</v>
      </c>
      <c r="N12" s="82"/>
      <c r="O12" s="82"/>
      <c r="P12" s="9" t="e">
        <f t="shared" si="4"/>
        <v>#N/A</v>
      </c>
      <c r="Q12" s="9"/>
      <c r="T12" s="34" t="s">
        <v>1</v>
      </c>
      <c r="U12" s="35" t="s">
        <v>2</v>
      </c>
      <c r="V12" s="46" t="s">
        <v>1</v>
      </c>
    </row>
    <row r="13" spans="1:22" ht="15" customHeight="1" x14ac:dyDescent="0.35">
      <c r="A13" s="11">
        <v>3</v>
      </c>
      <c r="B13" s="41"/>
      <c r="C13" s="42"/>
      <c r="D13" s="82">
        <f t="shared" si="0"/>
        <v>0</v>
      </c>
      <c r="E13" s="82"/>
      <c r="F13" s="82"/>
      <c r="G13" s="9">
        <f t="shared" si="1"/>
        <v>0</v>
      </c>
      <c r="H13" s="9"/>
      <c r="J13" s="11">
        <v>3</v>
      </c>
      <c r="K13" s="41"/>
      <c r="L13" s="10" t="e">
        <f t="shared" si="2"/>
        <v>#N/A</v>
      </c>
      <c r="M13" s="82">
        <f t="shared" si="3"/>
        <v>0</v>
      </c>
      <c r="N13" s="82"/>
      <c r="O13" s="82"/>
      <c r="P13" s="9" t="e">
        <f t="shared" si="4"/>
        <v>#N/A</v>
      </c>
      <c r="Q13" s="9"/>
      <c r="T13" s="34" t="s">
        <v>127</v>
      </c>
      <c r="U13" s="35" t="s">
        <v>2</v>
      </c>
      <c r="V13" s="46" t="s">
        <v>127</v>
      </c>
    </row>
    <row r="14" spans="1:22" ht="15" customHeight="1" x14ac:dyDescent="0.35">
      <c r="A14" s="11">
        <v>4</v>
      </c>
      <c r="B14" s="41"/>
      <c r="C14" s="42"/>
      <c r="D14" s="82">
        <f t="shared" si="0"/>
        <v>0</v>
      </c>
      <c r="E14" s="82"/>
      <c r="F14" s="82"/>
      <c r="G14" s="9">
        <f t="shared" si="1"/>
        <v>0</v>
      </c>
      <c r="H14" s="9"/>
      <c r="J14" s="11">
        <v>4</v>
      </c>
      <c r="K14" s="41"/>
      <c r="L14" s="10" t="e">
        <f t="shared" si="2"/>
        <v>#N/A</v>
      </c>
      <c r="M14" s="82">
        <f t="shared" si="3"/>
        <v>0</v>
      </c>
      <c r="N14" s="82"/>
      <c r="O14" s="82"/>
      <c r="P14" s="9" t="e">
        <f t="shared" si="4"/>
        <v>#N/A</v>
      </c>
      <c r="Q14" s="9"/>
      <c r="T14" s="34" t="s">
        <v>3</v>
      </c>
      <c r="U14" s="35" t="s">
        <v>2</v>
      </c>
      <c r="V14" s="46" t="s">
        <v>3</v>
      </c>
    </row>
    <row r="15" spans="1:22" ht="15" customHeight="1" x14ac:dyDescent="0.35">
      <c r="A15" s="11">
        <v>5</v>
      </c>
      <c r="B15" s="41"/>
      <c r="C15" s="42"/>
      <c r="D15" s="82">
        <f t="shared" si="0"/>
        <v>0</v>
      </c>
      <c r="E15" s="82"/>
      <c r="F15" s="82"/>
      <c r="G15" s="9">
        <f t="shared" si="1"/>
        <v>0</v>
      </c>
      <c r="H15" s="9"/>
      <c r="J15" s="11">
        <v>5</v>
      </c>
      <c r="K15" s="41"/>
      <c r="L15" s="10" t="e">
        <f t="shared" si="2"/>
        <v>#N/A</v>
      </c>
      <c r="M15" s="82">
        <f t="shared" si="3"/>
        <v>0</v>
      </c>
      <c r="N15" s="82"/>
      <c r="O15" s="82"/>
      <c r="P15" s="9" t="e">
        <f t="shared" si="4"/>
        <v>#N/A</v>
      </c>
      <c r="Q15" s="9"/>
      <c r="T15" s="34" t="s">
        <v>128</v>
      </c>
      <c r="U15" s="35" t="s">
        <v>2</v>
      </c>
      <c r="V15" s="46" t="s">
        <v>128</v>
      </c>
    </row>
    <row r="16" spans="1:22" ht="15" customHeight="1" x14ac:dyDescent="0.35">
      <c r="A16" s="11">
        <v>6</v>
      </c>
      <c r="B16" s="41"/>
      <c r="C16" s="42"/>
      <c r="D16" s="82">
        <f t="shared" si="0"/>
        <v>0</v>
      </c>
      <c r="E16" s="82"/>
      <c r="F16" s="82"/>
      <c r="G16" s="9">
        <f t="shared" si="1"/>
        <v>0</v>
      </c>
      <c r="H16" s="9"/>
      <c r="J16" s="11">
        <v>6</v>
      </c>
      <c r="K16" s="41"/>
      <c r="L16" s="10" t="e">
        <f t="shared" si="2"/>
        <v>#N/A</v>
      </c>
      <c r="M16" s="82">
        <f t="shared" si="3"/>
        <v>0</v>
      </c>
      <c r="N16" s="82"/>
      <c r="O16" s="82"/>
      <c r="P16" s="9" t="e">
        <f t="shared" si="4"/>
        <v>#N/A</v>
      </c>
      <c r="Q16" s="9"/>
      <c r="T16" s="34" t="s">
        <v>4</v>
      </c>
      <c r="U16" s="35" t="s">
        <v>2</v>
      </c>
      <c r="V16" s="46" t="s">
        <v>4</v>
      </c>
    </row>
    <row r="17" spans="1:22" ht="15" customHeight="1" x14ac:dyDescent="0.35">
      <c r="A17" s="11">
        <v>7</v>
      </c>
      <c r="B17" s="41"/>
      <c r="C17" s="42"/>
      <c r="D17" s="82">
        <f t="shared" si="0"/>
        <v>0</v>
      </c>
      <c r="E17" s="82"/>
      <c r="F17" s="82"/>
      <c r="G17" s="9">
        <f t="shared" si="1"/>
        <v>0</v>
      </c>
      <c r="H17" s="9"/>
      <c r="J17" s="11">
        <v>7</v>
      </c>
      <c r="K17" s="41"/>
      <c r="L17" s="10" t="e">
        <f t="shared" si="2"/>
        <v>#N/A</v>
      </c>
      <c r="M17" s="82">
        <f t="shared" si="3"/>
        <v>0</v>
      </c>
      <c r="N17" s="82"/>
      <c r="O17" s="82"/>
      <c r="P17" s="9" t="e">
        <f t="shared" si="4"/>
        <v>#N/A</v>
      </c>
      <c r="Q17" s="9"/>
      <c r="T17" s="34" t="s">
        <v>261</v>
      </c>
      <c r="U17" s="35" t="s">
        <v>2</v>
      </c>
      <c r="V17" s="46" t="s">
        <v>261</v>
      </c>
    </row>
    <row r="18" spans="1:22" ht="15" customHeight="1" x14ac:dyDescent="0.35">
      <c r="A18" s="11">
        <v>8</v>
      </c>
      <c r="B18" s="41"/>
      <c r="C18" s="42"/>
      <c r="D18" s="82">
        <f t="shared" si="0"/>
        <v>0</v>
      </c>
      <c r="E18" s="82"/>
      <c r="F18" s="82"/>
      <c r="G18" s="9">
        <f t="shared" si="1"/>
        <v>0</v>
      </c>
      <c r="H18" s="9"/>
      <c r="J18" s="11">
        <v>8</v>
      </c>
      <c r="K18" s="41"/>
      <c r="L18" s="10" t="e">
        <f t="shared" si="2"/>
        <v>#N/A</v>
      </c>
      <c r="M18" s="82">
        <f t="shared" si="3"/>
        <v>0</v>
      </c>
      <c r="N18" s="82"/>
      <c r="O18" s="82"/>
      <c r="P18" s="9" t="e">
        <f t="shared" si="4"/>
        <v>#N/A</v>
      </c>
      <c r="Q18" s="9"/>
      <c r="T18" s="34" t="s">
        <v>129</v>
      </c>
      <c r="U18" s="35" t="s">
        <v>2</v>
      </c>
      <c r="V18" s="46" t="s">
        <v>129</v>
      </c>
    </row>
    <row r="19" spans="1:22" ht="15" customHeight="1" x14ac:dyDescent="0.35">
      <c r="A19" s="11">
        <v>9</v>
      </c>
      <c r="B19" s="41"/>
      <c r="C19" s="42"/>
      <c r="D19" s="82">
        <f t="shared" si="0"/>
        <v>0</v>
      </c>
      <c r="E19" s="82"/>
      <c r="F19" s="82"/>
      <c r="G19" s="9">
        <f t="shared" si="1"/>
        <v>0</v>
      </c>
      <c r="H19" s="9"/>
      <c r="J19" s="11">
        <v>9</v>
      </c>
      <c r="K19" s="41"/>
      <c r="L19" s="10" t="e">
        <f t="shared" si="2"/>
        <v>#N/A</v>
      </c>
      <c r="M19" s="82">
        <f t="shared" si="3"/>
        <v>0</v>
      </c>
      <c r="N19" s="82"/>
      <c r="O19" s="82"/>
      <c r="P19" s="9" t="e">
        <f t="shared" si="4"/>
        <v>#N/A</v>
      </c>
      <c r="Q19" s="9"/>
      <c r="T19" s="34" t="s">
        <v>5</v>
      </c>
      <c r="U19" s="35">
        <v>0.1</v>
      </c>
      <c r="V19" s="46" t="s">
        <v>5</v>
      </c>
    </row>
    <row r="20" spans="1:22" ht="15" customHeight="1" x14ac:dyDescent="0.35">
      <c r="A20" s="8">
        <v>10</v>
      </c>
      <c r="B20" s="43"/>
      <c r="C20" s="44"/>
      <c r="D20" s="83">
        <f t="shared" si="0"/>
        <v>0</v>
      </c>
      <c r="E20" s="83"/>
      <c r="F20" s="83"/>
      <c r="G20" s="6">
        <f t="shared" si="1"/>
        <v>0</v>
      </c>
      <c r="H20" s="6"/>
      <c r="J20" s="8">
        <v>10</v>
      </c>
      <c r="K20" s="43"/>
      <c r="L20" s="7" t="e">
        <f t="shared" si="2"/>
        <v>#N/A</v>
      </c>
      <c r="M20" s="83">
        <f t="shared" si="3"/>
        <v>0</v>
      </c>
      <c r="N20" s="83"/>
      <c r="O20" s="83"/>
      <c r="P20" s="6" t="e">
        <f t="shared" si="4"/>
        <v>#N/A</v>
      </c>
      <c r="Q20" s="6"/>
      <c r="T20" s="34">
        <v>1</v>
      </c>
      <c r="U20" s="35">
        <v>0.1</v>
      </c>
      <c r="V20" s="46">
        <v>1</v>
      </c>
    </row>
    <row r="21" spans="1:22" x14ac:dyDescent="0.35">
      <c r="A21" s="5" t="s">
        <v>0</v>
      </c>
      <c r="B21" s="4"/>
      <c r="C21" s="18">
        <f t="array" ref="C21">SUM(IFERROR(C11:C20,0))</f>
        <v>0</v>
      </c>
      <c r="D21" s="84" t="s">
        <v>105</v>
      </c>
      <c r="E21" s="84"/>
      <c r="F21" s="84"/>
      <c r="G21" s="2">
        <f t="array" ref="G21">SUM(IFERROR(G11:G20,0))</f>
        <v>0</v>
      </c>
      <c r="H21" s="2"/>
      <c r="J21" s="5" t="s">
        <v>0</v>
      </c>
      <c r="K21" s="4"/>
      <c r="L21" s="3">
        <f t="array" ref="L21">SUM(IFERROR(L11:L20,0))</f>
        <v>0</v>
      </c>
      <c r="M21" s="84" t="s">
        <v>105</v>
      </c>
      <c r="N21" s="84"/>
      <c r="O21" s="84"/>
      <c r="P21" s="2">
        <f t="array" ref="P21">SUM(IFERROR(P11:P20,0))</f>
        <v>0</v>
      </c>
      <c r="Q21" s="2"/>
      <c r="T21" s="34" t="s">
        <v>6</v>
      </c>
      <c r="U21" s="35">
        <v>0.2</v>
      </c>
      <c r="V21" s="46" t="s">
        <v>6</v>
      </c>
    </row>
    <row r="22" spans="1:22" x14ac:dyDescent="0.35">
      <c r="C22" s="17"/>
      <c r="T22" s="34">
        <v>2</v>
      </c>
      <c r="U22" s="35">
        <v>0.2</v>
      </c>
      <c r="V22" s="46">
        <v>2</v>
      </c>
    </row>
    <row r="23" spans="1:22" ht="15" customHeight="1" x14ac:dyDescent="0.35">
      <c r="A23" s="1" t="s">
        <v>117</v>
      </c>
      <c r="C23" s="17"/>
      <c r="J23" s="1" t="s">
        <v>102</v>
      </c>
      <c r="L23" s="17"/>
      <c r="T23" s="34" t="s">
        <v>7</v>
      </c>
      <c r="U23" s="35">
        <v>0.3</v>
      </c>
      <c r="V23" s="46" t="s">
        <v>7</v>
      </c>
    </row>
    <row r="24" spans="1:22" ht="15" customHeight="1" x14ac:dyDescent="0.35">
      <c r="A24" s="15"/>
      <c r="B24" s="16" t="s">
        <v>116</v>
      </c>
      <c r="C24" s="15" t="s">
        <v>104</v>
      </c>
      <c r="D24" s="84" t="s">
        <v>115</v>
      </c>
      <c r="E24" s="84"/>
      <c r="F24" s="84"/>
      <c r="G24" s="84" t="s">
        <v>114</v>
      </c>
      <c r="H24" s="84"/>
      <c r="J24" s="15"/>
      <c r="K24" s="16" t="s">
        <v>116</v>
      </c>
      <c r="L24" s="15" t="s">
        <v>104</v>
      </c>
      <c r="M24" s="84" t="s">
        <v>115</v>
      </c>
      <c r="N24" s="84"/>
      <c r="O24" s="84"/>
      <c r="P24" s="84" t="s">
        <v>114</v>
      </c>
      <c r="Q24" s="84"/>
      <c r="T24" s="34">
        <v>3</v>
      </c>
      <c r="U24" s="35">
        <v>0.3</v>
      </c>
      <c r="V24" s="46">
        <v>3</v>
      </c>
    </row>
    <row r="25" spans="1:22" ht="15" customHeight="1" x14ac:dyDescent="0.35">
      <c r="A25" s="14">
        <v>1</v>
      </c>
      <c r="B25" s="39"/>
      <c r="C25" s="13" t="e">
        <f t="shared" ref="C25:C34" si="5">VLOOKUP(B25,$T$1:$U$231,2,0)</f>
        <v>#N/A</v>
      </c>
      <c r="D25" s="91">
        <f t="shared" ref="D25:D34" si="6">B25</f>
        <v>0</v>
      </c>
      <c r="E25" s="91"/>
      <c r="F25" s="91"/>
      <c r="G25" s="12" t="e">
        <f t="shared" ref="G25:G34" si="7">VLOOKUP(D25,$T$1:$U$231,2,0)</f>
        <v>#N/A</v>
      </c>
      <c r="H25" s="12"/>
      <c r="J25" s="14">
        <v>1</v>
      </c>
      <c r="K25" s="39"/>
      <c r="L25" s="13" t="e">
        <f t="shared" ref="L25:L34" si="8">VLOOKUP(K25,$T$1:$U$231,2,0)</f>
        <v>#N/A</v>
      </c>
      <c r="M25" s="91">
        <f t="shared" ref="M25:M34" si="9">K25</f>
        <v>0</v>
      </c>
      <c r="N25" s="91"/>
      <c r="O25" s="91"/>
      <c r="P25" s="12" t="e">
        <f t="shared" ref="P25:P34" si="10">VLOOKUP(M25,$T$1:$U$231,2,0)</f>
        <v>#N/A</v>
      </c>
      <c r="Q25" s="12"/>
      <c r="T25" s="34" t="s">
        <v>130</v>
      </c>
      <c r="U25" s="35">
        <v>0.4</v>
      </c>
      <c r="V25" s="46" t="s">
        <v>130</v>
      </c>
    </row>
    <row r="26" spans="1:22" ht="15" customHeight="1" x14ac:dyDescent="0.35">
      <c r="A26" s="11">
        <v>2</v>
      </c>
      <c r="B26" s="41"/>
      <c r="C26" s="10" t="e">
        <f t="shared" si="5"/>
        <v>#N/A</v>
      </c>
      <c r="D26" s="82">
        <f t="shared" si="6"/>
        <v>0</v>
      </c>
      <c r="E26" s="82"/>
      <c r="F26" s="82"/>
      <c r="G26" s="9" t="e">
        <f t="shared" si="7"/>
        <v>#N/A</v>
      </c>
      <c r="H26" s="9"/>
      <c r="J26" s="11">
        <v>2</v>
      </c>
      <c r="K26" s="41"/>
      <c r="L26" s="10" t="e">
        <f t="shared" si="8"/>
        <v>#N/A</v>
      </c>
      <c r="M26" s="82">
        <f t="shared" si="9"/>
        <v>0</v>
      </c>
      <c r="N26" s="82"/>
      <c r="O26" s="82"/>
      <c r="P26" s="9" t="e">
        <f t="shared" si="10"/>
        <v>#N/A</v>
      </c>
      <c r="Q26" s="9"/>
      <c r="T26" s="34">
        <v>4</v>
      </c>
      <c r="U26" s="35">
        <v>0.4</v>
      </c>
      <c r="V26" s="46">
        <v>4</v>
      </c>
    </row>
    <row r="27" spans="1:22" ht="15" customHeight="1" x14ac:dyDescent="0.35">
      <c r="A27" s="11">
        <v>3</v>
      </c>
      <c r="B27" s="41"/>
      <c r="C27" s="10" t="e">
        <f t="shared" si="5"/>
        <v>#N/A</v>
      </c>
      <c r="D27" s="82">
        <f t="shared" si="6"/>
        <v>0</v>
      </c>
      <c r="E27" s="82"/>
      <c r="F27" s="82"/>
      <c r="G27" s="9" t="e">
        <f t="shared" si="7"/>
        <v>#N/A</v>
      </c>
      <c r="H27" s="9"/>
      <c r="J27" s="11">
        <v>3</v>
      </c>
      <c r="K27" s="41"/>
      <c r="L27" s="10" t="e">
        <f t="shared" si="8"/>
        <v>#N/A</v>
      </c>
      <c r="M27" s="82">
        <f t="shared" si="9"/>
        <v>0</v>
      </c>
      <c r="N27" s="82"/>
      <c r="O27" s="82"/>
      <c r="P27" s="9" t="e">
        <f t="shared" si="10"/>
        <v>#N/A</v>
      </c>
      <c r="Q27" s="9"/>
      <c r="T27" s="34" t="s">
        <v>8</v>
      </c>
      <c r="U27" s="35" t="s">
        <v>2</v>
      </c>
      <c r="V27" s="46" t="s">
        <v>8</v>
      </c>
    </row>
    <row r="28" spans="1:22" ht="15" customHeight="1" x14ac:dyDescent="0.35">
      <c r="A28" s="11">
        <v>4</v>
      </c>
      <c r="B28" s="41"/>
      <c r="C28" s="10" t="e">
        <f t="shared" si="5"/>
        <v>#N/A</v>
      </c>
      <c r="D28" s="82">
        <f t="shared" si="6"/>
        <v>0</v>
      </c>
      <c r="E28" s="82"/>
      <c r="F28" s="82"/>
      <c r="G28" s="9" t="e">
        <f t="shared" si="7"/>
        <v>#N/A</v>
      </c>
      <c r="H28" s="9"/>
      <c r="J28" s="11">
        <v>4</v>
      </c>
      <c r="K28" s="41"/>
      <c r="L28" s="10" t="e">
        <f t="shared" si="8"/>
        <v>#N/A</v>
      </c>
      <c r="M28" s="82">
        <f t="shared" si="9"/>
        <v>0</v>
      </c>
      <c r="N28" s="82"/>
      <c r="O28" s="82"/>
      <c r="P28" s="9" t="e">
        <f t="shared" si="10"/>
        <v>#N/A</v>
      </c>
      <c r="Q28" s="9"/>
      <c r="T28" s="34" t="s">
        <v>131</v>
      </c>
      <c r="U28" s="35" t="s">
        <v>2</v>
      </c>
      <c r="V28" s="46" t="s">
        <v>131</v>
      </c>
    </row>
    <row r="29" spans="1:22" ht="15" customHeight="1" x14ac:dyDescent="0.35">
      <c r="A29" s="11">
        <v>5</v>
      </c>
      <c r="B29" s="41"/>
      <c r="C29" s="10" t="e">
        <f t="shared" si="5"/>
        <v>#N/A</v>
      </c>
      <c r="D29" s="82">
        <f t="shared" si="6"/>
        <v>0</v>
      </c>
      <c r="E29" s="82"/>
      <c r="F29" s="82"/>
      <c r="G29" s="9" t="e">
        <f t="shared" si="7"/>
        <v>#N/A</v>
      </c>
      <c r="H29" s="9"/>
      <c r="J29" s="11">
        <v>5</v>
      </c>
      <c r="K29" s="41"/>
      <c r="L29" s="10" t="e">
        <f t="shared" si="8"/>
        <v>#N/A</v>
      </c>
      <c r="M29" s="82">
        <f t="shared" si="9"/>
        <v>0</v>
      </c>
      <c r="N29" s="82"/>
      <c r="O29" s="82"/>
      <c r="P29" s="9" t="e">
        <f t="shared" si="10"/>
        <v>#N/A</v>
      </c>
      <c r="Q29" s="9"/>
      <c r="T29" s="34" t="s">
        <v>9</v>
      </c>
      <c r="U29" s="35" t="s">
        <v>2</v>
      </c>
      <c r="V29" s="46" t="s">
        <v>9</v>
      </c>
    </row>
    <row r="30" spans="1:22" ht="15" customHeight="1" x14ac:dyDescent="0.35">
      <c r="A30" s="11">
        <v>6</v>
      </c>
      <c r="B30" s="41"/>
      <c r="C30" s="10" t="e">
        <f t="shared" si="5"/>
        <v>#N/A</v>
      </c>
      <c r="D30" s="82">
        <f t="shared" si="6"/>
        <v>0</v>
      </c>
      <c r="E30" s="82"/>
      <c r="F30" s="82"/>
      <c r="G30" s="9" t="e">
        <f t="shared" si="7"/>
        <v>#N/A</v>
      </c>
      <c r="H30" s="9"/>
      <c r="J30" s="11">
        <v>6</v>
      </c>
      <c r="K30" s="41"/>
      <c r="L30" s="10" t="e">
        <f t="shared" si="8"/>
        <v>#N/A</v>
      </c>
      <c r="M30" s="82">
        <f t="shared" si="9"/>
        <v>0</v>
      </c>
      <c r="N30" s="82"/>
      <c r="O30" s="82"/>
      <c r="P30" s="9" t="e">
        <f t="shared" si="10"/>
        <v>#N/A</v>
      </c>
      <c r="Q30" s="9"/>
      <c r="T30" s="34" t="s">
        <v>10</v>
      </c>
      <c r="U30" s="35">
        <v>0.1</v>
      </c>
      <c r="V30" s="46" t="s">
        <v>10</v>
      </c>
    </row>
    <row r="31" spans="1:22" ht="15" customHeight="1" x14ac:dyDescent="0.35">
      <c r="A31" s="11">
        <v>7</v>
      </c>
      <c r="B31" s="41"/>
      <c r="C31" s="10" t="e">
        <f t="shared" si="5"/>
        <v>#N/A</v>
      </c>
      <c r="D31" s="82">
        <f t="shared" si="6"/>
        <v>0</v>
      </c>
      <c r="E31" s="82"/>
      <c r="F31" s="82"/>
      <c r="G31" s="9" t="e">
        <f t="shared" si="7"/>
        <v>#N/A</v>
      </c>
      <c r="H31" s="9"/>
      <c r="J31" s="11">
        <v>7</v>
      </c>
      <c r="K31" s="41"/>
      <c r="L31" s="10" t="e">
        <f t="shared" si="8"/>
        <v>#N/A</v>
      </c>
      <c r="M31" s="82">
        <f t="shared" si="9"/>
        <v>0</v>
      </c>
      <c r="N31" s="82"/>
      <c r="O31" s="82"/>
      <c r="P31" s="9" t="e">
        <f t="shared" si="10"/>
        <v>#N/A</v>
      </c>
      <c r="Q31" s="9"/>
      <c r="T31" s="34" t="s">
        <v>132</v>
      </c>
      <c r="U31" s="35">
        <v>0.1</v>
      </c>
      <c r="V31" s="46" t="s">
        <v>132</v>
      </c>
    </row>
    <row r="32" spans="1:22" ht="15" customHeight="1" x14ac:dyDescent="0.35">
      <c r="A32" s="11">
        <v>8</v>
      </c>
      <c r="B32" s="41"/>
      <c r="C32" s="10" t="e">
        <f t="shared" si="5"/>
        <v>#N/A</v>
      </c>
      <c r="D32" s="82">
        <f t="shared" si="6"/>
        <v>0</v>
      </c>
      <c r="E32" s="82"/>
      <c r="F32" s="82"/>
      <c r="G32" s="9" t="e">
        <f t="shared" si="7"/>
        <v>#N/A</v>
      </c>
      <c r="H32" s="9"/>
      <c r="J32" s="11">
        <v>8</v>
      </c>
      <c r="K32" s="41"/>
      <c r="L32" s="10" t="e">
        <f t="shared" si="8"/>
        <v>#N/A</v>
      </c>
      <c r="M32" s="82">
        <f t="shared" si="9"/>
        <v>0</v>
      </c>
      <c r="N32" s="82"/>
      <c r="O32" s="82"/>
      <c r="P32" s="9" t="e">
        <f t="shared" si="10"/>
        <v>#N/A</v>
      </c>
      <c r="Q32" s="9"/>
      <c r="T32" s="34" t="s">
        <v>11</v>
      </c>
      <c r="U32" s="35">
        <v>0.1</v>
      </c>
      <c r="V32" s="46" t="s">
        <v>11</v>
      </c>
    </row>
    <row r="33" spans="1:22" ht="15" customHeight="1" x14ac:dyDescent="0.35">
      <c r="A33" s="11">
        <v>9</v>
      </c>
      <c r="B33" s="41"/>
      <c r="C33" s="10" t="e">
        <f t="shared" si="5"/>
        <v>#N/A</v>
      </c>
      <c r="D33" s="82">
        <f t="shared" si="6"/>
        <v>0</v>
      </c>
      <c r="E33" s="82"/>
      <c r="F33" s="82"/>
      <c r="G33" s="9" t="e">
        <f t="shared" si="7"/>
        <v>#N/A</v>
      </c>
      <c r="H33" s="9"/>
      <c r="J33" s="11">
        <v>9</v>
      </c>
      <c r="K33" s="41"/>
      <c r="L33" s="10" t="e">
        <f t="shared" si="8"/>
        <v>#N/A</v>
      </c>
      <c r="M33" s="82">
        <f t="shared" si="9"/>
        <v>0</v>
      </c>
      <c r="N33" s="82"/>
      <c r="O33" s="82"/>
      <c r="P33" s="9" t="e">
        <f t="shared" si="10"/>
        <v>#N/A</v>
      </c>
      <c r="Q33" s="9"/>
      <c r="T33" s="34" t="s">
        <v>133</v>
      </c>
      <c r="U33" s="35">
        <v>0.1</v>
      </c>
      <c r="V33" s="46" t="s">
        <v>133</v>
      </c>
    </row>
    <row r="34" spans="1:22" ht="15" customHeight="1" x14ac:dyDescent="0.35">
      <c r="A34" s="8">
        <v>10</v>
      </c>
      <c r="B34" s="43"/>
      <c r="C34" s="7" t="e">
        <f t="shared" si="5"/>
        <v>#N/A</v>
      </c>
      <c r="D34" s="83">
        <f t="shared" si="6"/>
        <v>0</v>
      </c>
      <c r="E34" s="83"/>
      <c r="F34" s="83"/>
      <c r="G34" s="6" t="e">
        <f t="shared" si="7"/>
        <v>#N/A</v>
      </c>
      <c r="H34" s="6"/>
      <c r="J34" s="8">
        <v>10</v>
      </c>
      <c r="K34" s="43"/>
      <c r="L34" s="7" t="e">
        <f t="shared" si="8"/>
        <v>#N/A</v>
      </c>
      <c r="M34" s="83">
        <f t="shared" si="9"/>
        <v>0</v>
      </c>
      <c r="N34" s="83"/>
      <c r="O34" s="83"/>
      <c r="P34" s="6" t="e">
        <f t="shared" si="10"/>
        <v>#N/A</v>
      </c>
      <c r="Q34" s="6"/>
      <c r="T34" s="34" t="s">
        <v>12</v>
      </c>
      <c r="U34" s="35">
        <v>0.1</v>
      </c>
      <c r="V34" s="46" t="s">
        <v>12</v>
      </c>
    </row>
    <row r="35" spans="1:22" x14ac:dyDescent="0.35">
      <c r="A35" s="5" t="s">
        <v>0</v>
      </c>
      <c r="B35" s="4"/>
      <c r="C35" s="3">
        <f t="array" ref="C35">SUM(IFERROR(C25:C34,0))</f>
        <v>0</v>
      </c>
      <c r="D35" s="84" t="s">
        <v>105</v>
      </c>
      <c r="E35" s="84"/>
      <c r="F35" s="84"/>
      <c r="G35" s="2">
        <f t="array" ref="G35">SUM(IFERROR(G25:G34,0))</f>
        <v>0</v>
      </c>
      <c r="H35" s="2"/>
      <c r="J35" s="5" t="s">
        <v>0</v>
      </c>
      <c r="K35" s="4"/>
      <c r="L35" s="3">
        <f t="array" ref="L35">SUM(IFERROR(L25:L34,0))</f>
        <v>0</v>
      </c>
      <c r="M35" s="84" t="s">
        <v>105</v>
      </c>
      <c r="N35" s="84"/>
      <c r="O35" s="84"/>
      <c r="P35" s="2">
        <f t="array" ref="P35">SUM(IFERROR(P25:P34,0))</f>
        <v>0</v>
      </c>
      <c r="Q35" s="2"/>
      <c r="T35" s="34" t="s">
        <v>134</v>
      </c>
      <c r="U35" s="35">
        <v>0.1</v>
      </c>
      <c r="V35" s="46" t="s">
        <v>134</v>
      </c>
    </row>
    <row r="36" spans="1:22" x14ac:dyDescent="0.35">
      <c r="T36" s="34" t="s">
        <v>13</v>
      </c>
      <c r="U36" s="35">
        <v>0.1</v>
      </c>
      <c r="V36" s="46" t="s">
        <v>13</v>
      </c>
    </row>
    <row r="37" spans="1:22" x14ac:dyDescent="0.35">
      <c r="A37" s="1" t="s">
        <v>255</v>
      </c>
      <c r="B37" s="85"/>
      <c r="C37" s="86"/>
      <c r="D37" s="86"/>
      <c r="E37" s="86"/>
      <c r="F37" s="86"/>
      <c r="G37" s="86"/>
      <c r="H37" s="86"/>
      <c r="I37" s="86"/>
      <c r="J37" s="86"/>
      <c r="K37" s="86"/>
      <c r="L37" s="86"/>
      <c r="M37" s="86"/>
      <c r="N37" s="86"/>
      <c r="O37" s="86"/>
      <c r="P37" s="86"/>
      <c r="Q37" s="87"/>
      <c r="T37" s="34" t="s">
        <v>135</v>
      </c>
      <c r="U37" s="35">
        <v>0.1</v>
      </c>
      <c r="V37" s="46" t="s">
        <v>135</v>
      </c>
    </row>
    <row r="38" spans="1:22" x14ac:dyDescent="0.35">
      <c r="A38" s="1" t="s">
        <v>256</v>
      </c>
      <c r="B38" s="88"/>
      <c r="C38" s="89"/>
      <c r="D38" s="89"/>
      <c r="E38" s="89"/>
      <c r="F38" s="89"/>
      <c r="G38" s="89"/>
      <c r="H38" s="89"/>
      <c r="I38" s="89"/>
      <c r="J38" s="89"/>
      <c r="K38" s="89"/>
      <c r="L38" s="89"/>
      <c r="M38" s="89"/>
      <c r="N38" s="89"/>
      <c r="O38" s="89"/>
      <c r="P38" s="89"/>
      <c r="Q38" s="90"/>
      <c r="T38" s="34" t="s">
        <v>14</v>
      </c>
      <c r="U38" s="35">
        <v>0.2</v>
      </c>
      <c r="V38" s="46" t="s">
        <v>14</v>
      </c>
    </row>
    <row r="39" spans="1:22" x14ac:dyDescent="0.35">
      <c r="A39" s="1" t="s">
        <v>257</v>
      </c>
      <c r="B39" s="88"/>
      <c r="C39" s="89"/>
      <c r="D39" s="89"/>
      <c r="E39" s="89"/>
      <c r="F39" s="89"/>
      <c r="G39" s="89"/>
      <c r="H39" s="89"/>
      <c r="I39" s="89"/>
      <c r="J39" s="89"/>
      <c r="K39" s="89"/>
      <c r="L39" s="89"/>
      <c r="M39" s="89"/>
      <c r="N39" s="89"/>
      <c r="O39" s="89"/>
      <c r="P39" s="89"/>
      <c r="Q39" s="90"/>
      <c r="T39" s="34">
        <v>11</v>
      </c>
      <c r="U39" s="35">
        <v>0.2</v>
      </c>
      <c r="V39" s="46">
        <v>11</v>
      </c>
    </row>
    <row r="40" spans="1:22" x14ac:dyDescent="0.35">
      <c r="A40" s="1" t="s">
        <v>258</v>
      </c>
      <c r="B40" s="79"/>
      <c r="C40" s="80"/>
      <c r="D40" s="80"/>
      <c r="E40" s="80"/>
      <c r="F40" s="80"/>
      <c r="G40" s="80"/>
      <c r="H40" s="80"/>
      <c r="I40" s="80"/>
      <c r="J40" s="80"/>
      <c r="K40" s="80"/>
      <c r="L40" s="80"/>
      <c r="M40" s="80"/>
      <c r="N40" s="80"/>
      <c r="O40" s="80"/>
      <c r="P40" s="80"/>
      <c r="Q40" s="81"/>
      <c r="T40" s="34" t="s">
        <v>15</v>
      </c>
      <c r="U40" s="35">
        <v>0.3</v>
      </c>
      <c r="V40" s="46" t="s">
        <v>15</v>
      </c>
    </row>
    <row r="41" spans="1:22" x14ac:dyDescent="0.35">
      <c r="T41" s="34" t="s">
        <v>136</v>
      </c>
      <c r="U41" s="35">
        <v>0.3</v>
      </c>
      <c r="V41" s="46" t="s">
        <v>136</v>
      </c>
    </row>
    <row r="42" spans="1:22" x14ac:dyDescent="0.35">
      <c r="T42" s="34" t="s">
        <v>16</v>
      </c>
      <c r="U42" s="35">
        <v>0.3</v>
      </c>
      <c r="V42" s="46" t="s">
        <v>16</v>
      </c>
    </row>
    <row r="43" spans="1:22" x14ac:dyDescent="0.35">
      <c r="T43" s="34" t="s">
        <v>137</v>
      </c>
      <c r="U43" s="35">
        <v>0.3</v>
      </c>
      <c r="V43" s="46" t="s">
        <v>137</v>
      </c>
    </row>
    <row r="44" spans="1:22" x14ac:dyDescent="0.35">
      <c r="T44" s="34" t="s">
        <v>17</v>
      </c>
      <c r="U44" s="35">
        <v>0.3</v>
      </c>
      <c r="V44" s="46" t="s">
        <v>17</v>
      </c>
    </row>
    <row r="45" spans="1:22" x14ac:dyDescent="0.35">
      <c r="T45" s="34" t="s">
        <v>138</v>
      </c>
      <c r="U45" s="35">
        <v>0.3</v>
      </c>
      <c r="V45" s="46" t="s">
        <v>138</v>
      </c>
    </row>
    <row r="46" spans="1:22" x14ac:dyDescent="0.35">
      <c r="T46" s="34" t="s">
        <v>18</v>
      </c>
      <c r="U46" s="35">
        <v>0.4</v>
      </c>
      <c r="V46" s="46" t="s">
        <v>18</v>
      </c>
    </row>
    <row r="47" spans="1:22" x14ac:dyDescent="0.35">
      <c r="T47" s="34" t="s">
        <v>139</v>
      </c>
      <c r="U47" s="35">
        <v>0.4</v>
      </c>
      <c r="V47" s="46" t="s">
        <v>139</v>
      </c>
    </row>
    <row r="48" spans="1:22" x14ac:dyDescent="0.35">
      <c r="T48" s="34" t="s">
        <v>19</v>
      </c>
      <c r="U48" s="35">
        <v>0.5</v>
      </c>
      <c r="V48" s="46" t="s">
        <v>19</v>
      </c>
    </row>
    <row r="49" spans="20:22" x14ac:dyDescent="0.35">
      <c r="T49" s="34" t="s">
        <v>140</v>
      </c>
      <c r="U49" s="35">
        <v>0.5</v>
      </c>
      <c r="V49" s="46" t="s">
        <v>140</v>
      </c>
    </row>
    <row r="50" spans="20:22" x14ac:dyDescent="0.35">
      <c r="T50" s="34" t="s">
        <v>20</v>
      </c>
      <c r="U50" s="35">
        <v>0.6</v>
      </c>
      <c r="V50" s="46" t="s">
        <v>20</v>
      </c>
    </row>
    <row r="51" spans="20:22" x14ac:dyDescent="0.35">
      <c r="T51" s="34" t="s">
        <v>141</v>
      </c>
      <c r="U51" s="35">
        <v>0.6</v>
      </c>
      <c r="V51" s="46" t="s">
        <v>141</v>
      </c>
    </row>
    <row r="52" spans="20:22" x14ac:dyDescent="0.35">
      <c r="T52" s="34" t="s">
        <v>21</v>
      </c>
      <c r="U52" s="35">
        <v>0.6</v>
      </c>
      <c r="V52" s="46" t="s">
        <v>21</v>
      </c>
    </row>
    <row r="53" spans="20:22" x14ac:dyDescent="0.35">
      <c r="T53" s="34" t="s">
        <v>142</v>
      </c>
      <c r="U53" s="35">
        <v>0.6</v>
      </c>
      <c r="V53" s="46" t="s">
        <v>142</v>
      </c>
    </row>
    <row r="54" spans="20:22" x14ac:dyDescent="0.35">
      <c r="T54" s="34" t="s">
        <v>22</v>
      </c>
      <c r="U54" s="35">
        <v>0.6</v>
      </c>
      <c r="V54" s="46" t="s">
        <v>22</v>
      </c>
    </row>
    <row r="55" spans="20:22" x14ac:dyDescent="0.35">
      <c r="T55" s="34" t="s">
        <v>143</v>
      </c>
      <c r="U55" s="35">
        <v>0.6</v>
      </c>
      <c r="V55" s="46" t="s">
        <v>143</v>
      </c>
    </row>
    <row r="56" spans="20:22" x14ac:dyDescent="0.35">
      <c r="T56" s="34" t="s">
        <v>23</v>
      </c>
      <c r="U56" s="35">
        <v>0.6</v>
      </c>
      <c r="V56" s="46" t="s">
        <v>23</v>
      </c>
    </row>
    <row r="57" spans="20:22" x14ac:dyDescent="0.35">
      <c r="T57" s="34" t="s">
        <v>144</v>
      </c>
      <c r="U57" s="35">
        <v>0.6</v>
      </c>
      <c r="V57" s="46" t="s">
        <v>144</v>
      </c>
    </row>
    <row r="58" spans="20:22" x14ac:dyDescent="0.35">
      <c r="T58" s="34" t="s">
        <v>24</v>
      </c>
      <c r="U58" s="35">
        <v>0.6</v>
      </c>
      <c r="V58" s="46" t="s">
        <v>24</v>
      </c>
    </row>
    <row r="59" spans="20:22" x14ac:dyDescent="0.35">
      <c r="T59" s="34" t="s">
        <v>145</v>
      </c>
      <c r="U59" s="35">
        <v>0.6</v>
      </c>
      <c r="V59" s="46" t="s">
        <v>145</v>
      </c>
    </row>
    <row r="60" spans="20:22" x14ac:dyDescent="0.35">
      <c r="T60" s="34" t="s">
        <v>25</v>
      </c>
      <c r="U60" s="35">
        <v>0.7</v>
      </c>
      <c r="V60" s="46" t="s">
        <v>25</v>
      </c>
    </row>
    <row r="61" spans="20:22" x14ac:dyDescent="0.35">
      <c r="T61" s="69" t="s">
        <v>242</v>
      </c>
      <c r="U61" s="35">
        <v>0.7</v>
      </c>
      <c r="V61" s="76" t="s">
        <v>242</v>
      </c>
    </row>
    <row r="62" spans="20:22" x14ac:dyDescent="0.35">
      <c r="T62" s="34" t="s">
        <v>26</v>
      </c>
      <c r="U62" s="35">
        <v>0.8</v>
      </c>
      <c r="V62" s="46" t="s">
        <v>26</v>
      </c>
    </row>
    <row r="63" spans="20:22" x14ac:dyDescent="0.35">
      <c r="T63" s="69" t="s">
        <v>243</v>
      </c>
      <c r="U63" s="35">
        <v>0.8</v>
      </c>
      <c r="V63" s="76" t="s">
        <v>243</v>
      </c>
    </row>
    <row r="64" spans="20:22" x14ac:dyDescent="0.35">
      <c r="T64" s="34" t="s">
        <v>27</v>
      </c>
      <c r="U64" s="35">
        <v>0.9</v>
      </c>
      <c r="V64" s="46" t="s">
        <v>27</v>
      </c>
    </row>
    <row r="65" spans="20:22" x14ac:dyDescent="0.35">
      <c r="T65" s="69" t="s">
        <v>244</v>
      </c>
      <c r="U65" s="35">
        <v>0.9</v>
      </c>
      <c r="V65" s="76" t="s">
        <v>244</v>
      </c>
    </row>
    <row r="66" spans="20:22" x14ac:dyDescent="0.35">
      <c r="T66" s="34" t="s">
        <v>28</v>
      </c>
      <c r="U66" s="35">
        <v>1</v>
      </c>
      <c r="V66" s="46" t="s">
        <v>28</v>
      </c>
    </row>
    <row r="67" spans="20:22" x14ac:dyDescent="0.35">
      <c r="T67" s="69" t="s">
        <v>245</v>
      </c>
      <c r="U67" s="35">
        <v>1</v>
      </c>
      <c r="V67" s="76" t="s">
        <v>245</v>
      </c>
    </row>
    <row r="68" spans="20:22" x14ac:dyDescent="0.35">
      <c r="T68" s="34" t="s">
        <v>29</v>
      </c>
      <c r="U68" s="35">
        <v>1.1000000000000001</v>
      </c>
      <c r="V68" s="46" t="s">
        <v>29</v>
      </c>
    </row>
    <row r="69" spans="20:22" x14ac:dyDescent="0.35">
      <c r="T69" s="69" t="s">
        <v>246</v>
      </c>
      <c r="U69" s="35">
        <v>1.1000000000000001</v>
      </c>
      <c r="V69" s="76" t="s">
        <v>246</v>
      </c>
    </row>
    <row r="70" spans="20:22" x14ac:dyDescent="0.35">
      <c r="T70" s="34" t="s">
        <v>30</v>
      </c>
      <c r="U70" s="35">
        <v>0.6</v>
      </c>
      <c r="V70" s="46" t="s">
        <v>30</v>
      </c>
    </row>
    <row r="71" spans="20:22" x14ac:dyDescent="0.35">
      <c r="T71" s="34" t="s">
        <v>146</v>
      </c>
      <c r="U71" s="35">
        <v>0.6</v>
      </c>
      <c r="V71" s="46" t="s">
        <v>146</v>
      </c>
    </row>
    <row r="72" spans="20:22" x14ac:dyDescent="0.35">
      <c r="T72" s="34" t="s">
        <v>107</v>
      </c>
      <c r="U72" s="35">
        <v>0.6</v>
      </c>
      <c r="V72" s="46" t="s">
        <v>107</v>
      </c>
    </row>
    <row r="73" spans="20:22" x14ac:dyDescent="0.35">
      <c r="T73" s="34" t="s">
        <v>147</v>
      </c>
      <c r="U73" s="35">
        <v>0.6</v>
      </c>
      <c r="V73" s="46" t="s">
        <v>147</v>
      </c>
    </row>
    <row r="74" spans="20:22" x14ac:dyDescent="0.35">
      <c r="T74" s="34" t="s">
        <v>31</v>
      </c>
      <c r="U74" s="35">
        <v>0.7</v>
      </c>
      <c r="V74" s="46" t="s">
        <v>31</v>
      </c>
    </row>
    <row r="75" spans="20:22" x14ac:dyDescent="0.35">
      <c r="T75" s="34" t="s">
        <v>148</v>
      </c>
      <c r="U75" s="35">
        <v>0.7</v>
      </c>
      <c r="V75" s="46" t="s">
        <v>148</v>
      </c>
    </row>
    <row r="76" spans="20:22" x14ac:dyDescent="0.35">
      <c r="T76" s="34" t="s">
        <v>108</v>
      </c>
      <c r="U76" s="35">
        <v>0.7</v>
      </c>
      <c r="V76" s="46" t="s">
        <v>108</v>
      </c>
    </row>
    <row r="77" spans="20:22" x14ac:dyDescent="0.35">
      <c r="T77" s="34" t="s">
        <v>149</v>
      </c>
      <c r="U77" s="35">
        <v>0.7</v>
      </c>
      <c r="V77" s="46" t="s">
        <v>149</v>
      </c>
    </row>
    <row r="78" spans="20:22" x14ac:dyDescent="0.35">
      <c r="T78" s="34" t="s">
        <v>32</v>
      </c>
      <c r="U78" s="35">
        <v>0.7</v>
      </c>
      <c r="V78" s="46" t="s">
        <v>32</v>
      </c>
    </row>
    <row r="79" spans="20:22" x14ac:dyDescent="0.35">
      <c r="T79" s="34" t="s">
        <v>150</v>
      </c>
      <c r="U79" s="35">
        <v>0.7</v>
      </c>
      <c r="V79" s="46" t="s">
        <v>150</v>
      </c>
    </row>
    <row r="80" spans="20:22" x14ac:dyDescent="0.35">
      <c r="T80" s="34" t="s">
        <v>109</v>
      </c>
      <c r="U80" s="35">
        <v>0.7</v>
      </c>
      <c r="V80" s="46" t="s">
        <v>109</v>
      </c>
    </row>
    <row r="81" spans="20:22" x14ac:dyDescent="0.35">
      <c r="T81" s="34" t="s">
        <v>151</v>
      </c>
      <c r="U81" s="35">
        <v>0.7</v>
      </c>
      <c r="V81" s="46" t="s">
        <v>151</v>
      </c>
    </row>
    <row r="82" spans="20:22" x14ac:dyDescent="0.35">
      <c r="T82" s="34" t="s">
        <v>33</v>
      </c>
      <c r="U82" s="35">
        <v>0.7</v>
      </c>
      <c r="V82" s="46" t="s">
        <v>33</v>
      </c>
    </row>
    <row r="83" spans="20:22" x14ac:dyDescent="0.35">
      <c r="T83" s="34" t="s">
        <v>152</v>
      </c>
      <c r="U83" s="35">
        <v>0.7</v>
      </c>
      <c r="V83" s="46" t="s">
        <v>152</v>
      </c>
    </row>
    <row r="84" spans="20:22" x14ac:dyDescent="0.35">
      <c r="T84" s="34" t="s">
        <v>110</v>
      </c>
      <c r="U84" s="35">
        <v>0.7</v>
      </c>
      <c r="V84" s="46" t="s">
        <v>110</v>
      </c>
    </row>
    <row r="85" spans="20:22" x14ac:dyDescent="0.35">
      <c r="T85" s="34" t="s">
        <v>153</v>
      </c>
      <c r="U85" s="35">
        <v>0.7</v>
      </c>
      <c r="V85" s="46" t="s">
        <v>153</v>
      </c>
    </row>
    <row r="86" spans="20:22" x14ac:dyDescent="0.35">
      <c r="T86" s="34" t="s">
        <v>34</v>
      </c>
      <c r="U86" s="35">
        <v>0.7</v>
      </c>
      <c r="V86" s="46" t="s">
        <v>34</v>
      </c>
    </row>
    <row r="87" spans="20:22" x14ac:dyDescent="0.35">
      <c r="T87" s="34" t="s">
        <v>154</v>
      </c>
      <c r="U87" s="35">
        <v>0.7</v>
      </c>
      <c r="V87" s="46" t="s">
        <v>154</v>
      </c>
    </row>
    <row r="88" spans="20:22" x14ac:dyDescent="0.35">
      <c r="T88" s="34" t="s">
        <v>111</v>
      </c>
      <c r="U88" s="35">
        <v>0.7</v>
      </c>
      <c r="V88" s="46" t="s">
        <v>111</v>
      </c>
    </row>
    <row r="89" spans="20:22" x14ac:dyDescent="0.35">
      <c r="T89" s="34" t="s">
        <v>155</v>
      </c>
      <c r="U89" s="35">
        <v>0.7</v>
      </c>
      <c r="V89" s="46" t="s">
        <v>155</v>
      </c>
    </row>
    <row r="90" spans="20:22" x14ac:dyDescent="0.35">
      <c r="T90" s="34" t="s">
        <v>35</v>
      </c>
      <c r="U90" s="35">
        <v>0.7</v>
      </c>
      <c r="V90" s="46" t="s">
        <v>35</v>
      </c>
    </row>
    <row r="91" spans="20:22" x14ac:dyDescent="0.35">
      <c r="T91" s="34" t="s">
        <v>156</v>
      </c>
      <c r="U91" s="35">
        <v>0.7</v>
      </c>
      <c r="V91" s="46" t="s">
        <v>156</v>
      </c>
    </row>
    <row r="92" spans="20:22" x14ac:dyDescent="0.35">
      <c r="T92" s="34" t="s">
        <v>112</v>
      </c>
      <c r="U92" s="35">
        <v>0.7</v>
      </c>
      <c r="V92" s="46" t="s">
        <v>112</v>
      </c>
    </row>
    <row r="93" spans="20:22" x14ac:dyDescent="0.35">
      <c r="T93" s="34" t="s">
        <v>157</v>
      </c>
      <c r="U93" s="35">
        <v>0.7</v>
      </c>
      <c r="V93" s="46" t="s">
        <v>157</v>
      </c>
    </row>
    <row r="94" spans="20:22" x14ac:dyDescent="0.35">
      <c r="T94" s="34" t="s">
        <v>36</v>
      </c>
      <c r="U94" s="35">
        <v>0.9</v>
      </c>
      <c r="V94" s="46" t="s">
        <v>36</v>
      </c>
    </row>
    <row r="95" spans="20:22" x14ac:dyDescent="0.35">
      <c r="T95" s="36" t="s">
        <v>158</v>
      </c>
      <c r="U95" s="35">
        <v>0.9</v>
      </c>
      <c r="V95" s="77" t="s">
        <v>158</v>
      </c>
    </row>
    <row r="96" spans="20:22" x14ac:dyDescent="0.35">
      <c r="T96" s="34" t="s">
        <v>113</v>
      </c>
      <c r="U96" s="35">
        <v>0.9</v>
      </c>
      <c r="V96" s="46" t="s">
        <v>113</v>
      </c>
    </row>
    <row r="97" spans="20:22" x14ac:dyDescent="0.35">
      <c r="T97" s="34">
        <v>53</v>
      </c>
      <c r="U97" s="35">
        <v>0.9</v>
      </c>
      <c r="V97" s="46">
        <v>53</v>
      </c>
    </row>
    <row r="98" spans="20:22" x14ac:dyDescent="0.35">
      <c r="T98" s="34" t="s">
        <v>37</v>
      </c>
      <c r="U98" s="35">
        <v>0.8</v>
      </c>
      <c r="V98" s="46" t="s">
        <v>37</v>
      </c>
    </row>
    <row r="99" spans="20:22" x14ac:dyDescent="0.35">
      <c r="T99" s="34" t="s">
        <v>159</v>
      </c>
      <c r="U99" s="35">
        <v>0.8</v>
      </c>
      <c r="V99" s="46" t="s">
        <v>159</v>
      </c>
    </row>
    <row r="100" spans="20:22" x14ac:dyDescent="0.35">
      <c r="T100" s="34" t="s">
        <v>38</v>
      </c>
      <c r="U100" s="35">
        <v>0.9</v>
      </c>
      <c r="V100" s="46" t="s">
        <v>38</v>
      </c>
    </row>
    <row r="101" spans="20:22" x14ac:dyDescent="0.35">
      <c r="T101" s="34" t="s">
        <v>160</v>
      </c>
      <c r="U101" s="35">
        <v>0.9</v>
      </c>
      <c r="V101" s="46" t="s">
        <v>160</v>
      </c>
    </row>
    <row r="102" spans="20:22" x14ac:dyDescent="0.35">
      <c r="T102" s="34" t="s">
        <v>39</v>
      </c>
      <c r="U102" s="35">
        <v>1.3</v>
      </c>
      <c r="V102" s="46" t="s">
        <v>39</v>
      </c>
    </row>
    <row r="103" spans="20:22" x14ac:dyDescent="0.35">
      <c r="T103" s="34" t="s">
        <v>161</v>
      </c>
      <c r="U103" s="35">
        <v>1.3</v>
      </c>
      <c r="V103" s="46" t="s">
        <v>161</v>
      </c>
    </row>
    <row r="104" spans="20:22" x14ac:dyDescent="0.35">
      <c r="T104" s="34" t="s">
        <v>40</v>
      </c>
      <c r="U104" s="35">
        <v>1.5</v>
      </c>
      <c r="V104" s="46" t="s">
        <v>40</v>
      </c>
    </row>
    <row r="105" spans="20:22" x14ac:dyDescent="0.35">
      <c r="T105" s="34" t="s">
        <v>162</v>
      </c>
      <c r="U105" s="35">
        <v>1.5</v>
      </c>
      <c r="V105" s="46" t="s">
        <v>162</v>
      </c>
    </row>
    <row r="106" spans="20:22" x14ac:dyDescent="0.35">
      <c r="T106" s="34" t="s">
        <v>41</v>
      </c>
      <c r="U106" s="35">
        <v>1</v>
      </c>
      <c r="V106" s="46" t="s">
        <v>41</v>
      </c>
    </row>
    <row r="107" spans="20:22" x14ac:dyDescent="0.35">
      <c r="T107" s="34" t="s">
        <v>163</v>
      </c>
      <c r="U107" s="35">
        <v>1</v>
      </c>
      <c r="V107" s="46" t="s">
        <v>163</v>
      </c>
    </row>
    <row r="108" spans="20:22" x14ac:dyDescent="0.35">
      <c r="T108" s="34" t="s">
        <v>42</v>
      </c>
      <c r="U108" s="35">
        <v>1.2</v>
      </c>
      <c r="V108" s="46" t="s">
        <v>42</v>
      </c>
    </row>
    <row r="109" spans="20:22" x14ac:dyDescent="0.35">
      <c r="T109" s="34" t="s">
        <v>164</v>
      </c>
      <c r="U109" s="35">
        <v>1.2</v>
      </c>
      <c r="V109" s="46" t="s">
        <v>164</v>
      </c>
    </row>
    <row r="110" spans="20:22" x14ac:dyDescent="0.35">
      <c r="T110" s="34" t="s">
        <v>43</v>
      </c>
      <c r="U110" s="35">
        <v>1.2</v>
      </c>
      <c r="V110" s="46" t="s">
        <v>43</v>
      </c>
    </row>
    <row r="111" spans="20:22" x14ac:dyDescent="0.35">
      <c r="T111" s="34" t="s">
        <v>165</v>
      </c>
      <c r="U111" s="35">
        <v>1.2</v>
      </c>
      <c r="V111" s="46" t="s">
        <v>165</v>
      </c>
    </row>
    <row r="112" spans="20:22" x14ac:dyDescent="0.35">
      <c r="T112" s="34" t="s">
        <v>44</v>
      </c>
      <c r="U112" s="35">
        <v>1.1000000000000001</v>
      </c>
      <c r="V112" s="46" t="s">
        <v>44</v>
      </c>
    </row>
    <row r="113" spans="20:22" x14ac:dyDescent="0.35">
      <c r="T113" s="34" t="s">
        <v>166</v>
      </c>
      <c r="U113" s="35">
        <v>1.1000000000000001</v>
      </c>
      <c r="V113" s="46" t="s">
        <v>166</v>
      </c>
    </row>
    <row r="114" spans="20:22" x14ac:dyDescent="0.35">
      <c r="T114" s="34" t="s">
        <v>45</v>
      </c>
      <c r="U114" s="35">
        <v>1.3</v>
      </c>
      <c r="V114" s="46" t="s">
        <v>45</v>
      </c>
    </row>
    <row r="115" spans="20:22" x14ac:dyDescent="0.35">
      <c r="T115" s="34" t="s">
        <v>167</v>
      </c>
      <c r="U115" s="35">
        <v>1.3</v>
      </c>
      <c r="V115" s="46" t="s">
        <v>167</v>
      </c>
    </row>
    <row r="116" spans="20:22" x14ac:dyDescent="0.35">
      <c r="T116" s="34" t="s">
        <v>46</v>
      </c>
      <c r="U116" s="35">
        <v>1.2</v>
      </c>
      <c r="V116" s="46" t="s">
        <v>46</v>
      </c>
    </row>
    <row r="117" spans="20:22" x14ac:dyDescent="0.35">
      <c r="T117" s="34" t="s">
        <v>168</v>
      </c>
      <c r="U117" s="35">
        <v>1.2</v>
      </c>
      <c r="V117" s="46" t="s">
        <v>168</v>
      </c>
    </row>
    <row r="118" spans="20:22" x14ac:dyDescent="0.35">
      <c r="T118" s="34" t="s">
        <v>47</v>
      </c>
      <c r="U118" s="35">
        <v>1.4</v>
      </c>
      <c r="V118" s="46" t="s">
        <v>47</v>
      </c>
    </row>
    <row r="119" spans="20:22" x14ac:dyDescent="0.35">
      <c r="T119" s="34" t="s">
        <v>169</v>
      </c>
      <c r="U119" s="35">
        <v>1.4</v>
      </c>
      <c r="V119" s="46" t="s">
        <v>169</v>
      </c>
    </row>
    <row r="120" spans="20:22" x14ac:dyDescent="0.35">
      <c r="T120" s="34" t="s">
        <v>48</v>
      </c>
      <c r="U120" s="35">
        <v>1.1000000000000001</v>
      </c>
      <c r="V120" s="46" t="s">
        <v>48</v>
      </c>
    </row>
    <row r="121" spans="20:22" x14ac:dyDescent="0.35">
      <c r="T121" s="34" t="s">
        <v>170</v>
      </c>
      <c r="U121" s="35">
        <v>1.1000000000000001</v>
      </c>
      <c r="V121" s="46" t="s">
        <v>170</v>
      </c>
    </row>
    <row r="122" spans="20:22" x14ac:dyDescent="0.35">
      <c r="T122" s="34" t="s">
        <v>49</v>
      </c>
      <c r="U122" s="35">
        <v>1.3</v>
      </c>
      <c r="V122" s="46" t="s">
        <v>49</v>
      </c>
    </row>
    <row r="123" spans="20:22" x14ac:dyDescent="0.35">
      <c r="T123" s="34" t="s">
        <v>171</v>
      </c>
      <c r="U123" s="35">
        <v>1.3</v>
      </c>
      <c r="V123" s="46" t="s">
        <v>171</v>
      </c>
    </row>
    <row r="124" spans="20:22" x14ac:dyDescent="0.35">
      <c r="T124" s="34" t="s">
        <v>50</v>
      </c>
      <c r="U124" s="35">
        <v>1.3</v>
      </c>
      <c r="V124" s="46" t="s">
        <v>50</v>
      </c>
    </row>
    <row r="125" spans="20:22" x14ac:dyDescent="0.35">
      <c r="T125" s="34" t="s">
        <v>172</v>
      </c>
      <c r="U125" s="35">
        <v>1.3</v>
      </c>
      <c r="V125" s="46" t="s">
        <v>172</v>
      </c>
    </row>
    <row r="126" spans="20:22" x14ac:dyDescent="0.35">
      <c r="T126" s="34" t="s">
        <v>51</v>
      </c>
      <c r="U126" s="35">
        <v>1.2</v>
      </c>
      <c r="V126" s="46" t="s">
        <v>51</v>
      </c>
    </row>
    <row r="127" spans="20:22" x14ac:dyDescent="0.35">
      <c r="T127" s="34" t="s">
        <v>173</v>
      </c>
      <c r="U127" s="35">
        <v>1.2</v>
      </c>
      <c r="V127" s="46" t="s">
        <v>173</v>
      </c>
    </row>
    <row r="128" spans="20:22" x14ac:dyDescent="0.35">
      <c r="T128" s="34" t="s">
        <v>52</v>
      </c>
      <c r="U128" s="35">
        <v>1.4</v>
      </c>
      <c r="V128" s="46" t="s">
        <v>52</v>
      </c>
    </row>
    <row r="129" spans="20:22" x14ac:dyDescent="0.35">
      <c r="T129" s="34" t="s">
        <v>174</v>
      </c>
      <c r="U129" s="35">
        <v>1.4</v>
      </c>
      <c r="V129" s="46" t="s">
        <v>174</v>
      </c>
    </row>
    <row r="130" spans="20:22" x14ac:dyDescent="0.35">
      <c r="T130" s="34" t="s">
        <v>53</v>
      </c>
      <c r="U130" s="35">
        <v>1.4</v>
      </c>
      <c r="V130" s="46" t="s">
        <v>53</v>
      </c>
    </row>
    <row r="131" spans="20:22" x14ac:dyDescent="0.35">
      <c r="T131" s="34" t="s">
        <v>175</v>
      </c>
      <c r="U131" s="35">
        <v>1.4</v>
      </c>
      <c r="V131" s="46" t="s">
        <v>175</v>
      </c>
    </row>
    <row r="132" spans="20:22" x14ac:dyDescent="0.35">
      <c r="T132" s="34" t="s">
        <v>54</v>
      </c>
      <c r="U132" s="35">
        <v>1.3</v>
      </c>
      <c r="V132" s="46" t="s">
        <v>54</v>
      </c>
    </row>
    <row r="133" spans="20:22" x14ac:dyDescent="0.35">
      <c r="T133" s="34" t="s">
        <v>176</v>
      </c>
      <c r="U133" s="35">
        <v>1.3</v>
      </c>
      <c r="V133" s="46" t="s">
        <v>176</v>
      </c>
    </row>
    <row r="134" spans="20:22" x14ac:dyDescent="0.35">
      <c r="T134" s="34" t="s">
        <v>55</v>
      </c>
      <c r="U134" s="35">
        <v>1.5</v>
      </c>
      <c r="V134" s="46" t="s">
        <v>55</v>
      </c>
    </row>
    <row r="135" spans="20:22" x14ac:dyDescent="0.35">
      <c r="T135" s="34" t="s">
        <v>177</v>
      </c>
      <c r="U135" s="35">
        <v>1.5</v>
      </c>
      <c r="V135" s="46" t="s">
        <v>177</v>
      </c>
    </row>
    <row r="136" spans="20:22" x14ac:dyDescent="0.35">
      <c r="T136" s="34" t="s">
        <v>56</v>
      </c>
      <c r="U136" s="35">
        <v>1.5</v>
      </c>
      <c r="V136" s="46" t="s">
        <v>56</v>
      </c>
    </row>
    <row r="137" spans="20:22" x14ac:dyDescent="0.35">
      <c r="T137" s="34" t="s">
        <v>178</v>
      </c>
      <c r="U137" s="35">
        <v>1.5</v>
      </c>
      <c r="V137" s="46" t="s">
        <v>178</v>
      </c>
    </row>
    <row r="138" spans="20:22" x14ac:dyDescent="0.35">
      <c r="T138" s="34" t="s">
        <v>57</v>
      </c>
      <c r="U138" s="35">
        <v>1.3</v>
      </c>
      <c r="V138" s="46" t="s">
        <v>57</v>
      </c>
    </row>
    <row r="139" spans="20:22" x14ac:dyDescent="0.35">
      <c r="T139" s="34" t="s">
        <v>179</v>
      </c>
      <c r="U139" s="35">
        <v>1.3</v>
      </c>
      <c r="V139" s="46" t="s">
        <v>179</v>
      </c>
    </row>
    <row r="140" spans="20:22" x14ac:dyDescent="0.35">
      <c r="T140" s="34" t="s">
        <v>58</v>
      </c>
      <c r="U140" s="35">
        <v>1.5</v>
      </c>
      <c r="V140" s="46" t="s">
        <v>58</v>
      </c>
    </row>
    <row r="141" spans="20:22" x14ac:dyDescent="0.35">
      <c r="T141" s="34" t="s">
        <v>180</v>
      </c>
      <c r="U141" s="35">
        <v>1.5</v>
      </c>
      <c r="V141" s="46" t="s">
        <v>180</v>
      </c>
    </row>
    <row r="142" spans="20:22" x14ac:dyDescent="0.35">
      <c r="T142" s="34" t="s">
        <v>59</v>
      </c>
      <c r="U142" s="35">
        <v>1.4</v>
      </c>
      <c r="V142" s="46" t="s">
        <v>59</v>
      </c>
    </row>
    <row r="143" spans="20:22" x14ac:dyDescent="0.35">
      <c r="T143" s="34" t="s">
        <v>181</v>
      </c>
      <c r="U143" s="35">
        <v>1.4</v>
      </c>
      <c r="V143" s="46" t="s">
        <v>181</v>
      </c>
    </row>
    <row r="144" spans="20:22" x14ac:dyDescent="0.35">
      <c r="T144" s="34" t="s">
        <v>182</v>
      </c>
      <c r="U144" s="35">
        <v>1.4</v>
      </c>
      <c r="V144" s="46" t="s">
        <v>182</v>
      </c>
    </row>
    <row r="145" spans="20:22" x14ac:dyDescent="0.35">
      <c r="T145" s="34" t="s">
        <v>183</v>
      </c>
      <c r="U145" s="35">
        <v>1.4</v>
      </c>
      <c r="V145" s="46" t="s">
        <v>183</v>
      </c>
    </row>
    <row r="146" spans="20:22" x14ac:dyDescent="0.35">
      <c r="T146" s="34" t="s">
        <v>60</v>
      </c>
      <c r="U146" s="35">
        <v>1.6</v>
      </c>
      <c r="V146" s="46" t="s">
        <v>60</v>
      </c>
    </row>
    <row r="147" spans="20:22" x14ac:dyDescent="0.35">
      <c r="T147" s="34" t="s">
        <v>184</v>
      </c>
      <c r="U147" s="35">
        <v>1.6</v>
      </c>
      <c r="V147" s="46" t="s">
        <v>184</v>
      </c>
    </row>
    <row r="148" spans="20:22" x14ac:dyDescent="0.35">
      <c r="T148" s="34" t="s">
        <v>185</v>
      </c>
      <c r="U148" s="35">
        <v>1.6</v>
      </c>
      <c r="V148" s="46" t="s">
        <v>185</v>
      </c>
    </row>
    <row r="149" spans="20:22" x14ac:dyDescent="0.35">
      <c r="T149" s="34" t="s">
        <v>186</v>
      </c>
      <c r="U149" s="35">
        <v>1.6</v>
      </c>
      <c r="V149" s="46" t="s">
        <v>186</v>
      </c>
    </row>
    <row r="150" spans="20:22" x14ac:dyDescent="0.35">
      <c r="T150" s="34" t="s">
        <v>61</v>
      </c>
      <c r="U150" s="35">
        <v>1.6</v>
      </c>
      <c r="V150" s="46" t="s">
        <v>61</v>
      </c>
    </row>
    <row r="151" spans="20:22" x14ac:dyDescent="0.35">
      <c r="T151" s="34" t="s">
        <v>187</v>
      </c>
      <c r="U151" s="35">
        <v>1.6</v>
      </c>
      <c r="V151" s="46" t="s">
        <v>187</v>
      </c>
    </row>
    <row r="152" spans="20:22" x14ac:dyDescent="0.35">
      <c r="T152" s="34" t="s">
        <v>62</v>
      </c>
      <c r="U152" s="35">
        <v>1.4</v>
      </c>
      <c r="V152" s="46" t="s">
        <v>62</v>
      </c>
    </row>
    <row r="153" spans="20:22" x14ac:dyDescent="0.35">
      <c r="T153" s="34" t="s">
        <v>188</v>
      </c>
      <c r="U153" s="35">
        <v>1.4</v>
      </c>
      <c r="V153" s="46" t="s">
        <v>188</v>
      </c>
    </row>
    <row r="154" spans="20:22" x14ac:dyDescent="0.35">
      <c r="T154" s="34" t="s">
        <v>63</v>
      </c>
      <c r="U154" s="35">
        <v>1.6</v>
      </c>
      <c r="V154" s="46" t="s">
        <v>63</v>
      </c>
    </row>
    <row r="155" spans="20:22" x14ac:dyDescent="0.35">
      <c r="T155" s="34" t="s">
        <v>189</v>
      </c>
      <c r="U155" s="35">
        <v>1.6</v>
      </c>
      <c r="V155" s="46" t="s">
        <v>189</v>
      </c>
    </row>
    <row r="156" spans="20:22" x14ac:dyDescent="0.35">
      <c r="T156" s="34" t="s">
        <v>64</v>
      </c>
      <c r="U156" s="35">
        <v>1.5</v>
      </c>
      <c r="V156" s="46" t="s">
        <v>64</v>
      </c>
    </row>
    <row r="157" spans="20:22" x14ac:dyDescent="0.35">
      <c r="T157" s="34" t="s">
        <v>190</v>
      </c>
      <c r="U157" s="35">
        <v>1.5</v>
      </c>
      <c r="V157" s="46" t="s">
        <v>190</v>
      </c>
    </row>
    <row r="158" spans="20:22" x14ac:dyDescent="0.35">
      <c r="T158" s="34" t="s">
        <v>65</v>
      </c>
      <c r="U158" s="35">
        <v>1.7</v>
      </c>
      <c r="V158" s="46" t="s">
        <v>65</v>
      </c>
    </row>
    <row r="159" spans="20:22" x14ac:dyDescent="0.35">
      <c r="T159" s="34" t="s">
        <v>191</v>
      </c>
      <c r="U159" s="35">
        <v>1.7</v>
      </c>
      <c r="V159" s="46" t="s">
        <v>191</v>
      </c>
    </row>
    <row r="160" spans="20:22" x14ac:dyDescent="0.35">
      <c r="T160" s="34" t="s">
        <v>192</v>
      </c>
      <c r="U160" s="35">
        <v>1.7</v>
      </c>
      <c r="V160" s="46" t="s">
        <v>192</v>
      </c>
    </row>
    <row r="161" spans="20:22" x14ac:dyDescent="0.35">
      <c r="T161" s="34" t="s">
        <v>193</v>
      </c>
      <c r="U161" s="35">
        <v>1.7</v>
      </c>
      <c r="V161" s="46" t="s">
        <v>193</v>
      </c>
    </row>
    <row r="162" spans="20:22" x14ac:dyDescent="0.35">
      <c r="T162" s="34" t="s">
        <v>66</v>
      </c>
      <c r="U162" s="35">
        <v>1.7</v>
      </c>
      <c r="V162" s="46" t="s">
        <v>66</v>
      </c>
    </row>
    <row r="163" spans="20:22" x14ac:dyDescent="0.35">
      <c r="T163" s="34" t="s">
        <v>193</v>
      </c>
      <c r="U163" s="35">
        <v>1.7</v>
      </c>
      <c r="V163" s="46" t="s">
        <v>193</v>
      </c>
    </row>
    <row r="164" spans="20:22" x14ac:dyDescent="0.35">
      <c r="T164" s="34" t="s">
        <v>67</v>
      </c>
      <c r="U164" s="35">
        <v>1.6</v>
      </c>
      <c r="V164" s="46" t="s">
        <v>67</v>
      </c>
    </row>
    <row r="165" spans="20:22" x14ac:dyDescent="0.35">
      <c r="T165" s="34" t="s">
        <v>194</v>
      </c>
      <c r="U165" s="35">
        <v>1.6</v>
      </c>
      <c r="V165" s="46" t="s">
        <v>194</v>
      </c>
    </row>
    <row r="166" spans="20:22" x14ac:dyDescent="0.35">
      <c r="T166" s="34" t="s">
        <v>68</v>
      </c>
      <c r="U166" s="35">
        <v>1.8</v>
      </c>
      <c r="V166" s="46" t="s">
        <v>68</v>
      </c>
    </row>
    <row r="167" spans="20:22" x14ac:dyDescent="0.35">
      <c r="T167" s="34" t="s">
        <v>195</v>
      </c>
      <c r="U167" s="35">
        <v>1.8</v>
      </c>
      <c r="V167" s="46" t="s">
        <v>195</v>
      </c>
    </row>
    <row r="168" spans="20:22" x14ac:dyDescent="0.35">
      <c r="T168" s="34" t="s">
        <v>69</v>
      </c>
      <c r="U168" s="35">
        <v>1.8</v>
      </c>
      <c r="V168" s="46" t="s">
        <v>69</v>
      </c>
    </row>
    <row r="169" spans="20:22" x14ac:dyDescent="0.35">
      <c r="T169" s="34" t="s">
        <v>196</v>
      </c>
      <c r="U169" s="35">
        <v>1.8</v>
      </c>
      <c r="V169" s="46" t="s">
        <v>196</v>
      </c>
    </row>
    <row r="170" spans="20:22" x14ac:dyDescent="0.35">
      <c r="T170" s="34" t="s">
        <v>70</v>
      </c>
      <c r="U170" s="35">
        <v>1.8</v>
      </c>
      <c r="V170" s="46" t="s">
        <v>70</v>
      </c>
    </row>
    <row r="171" spans="20:22" x14ac:dyDescent="0.35">
      <c r="T171" s="34" t="s">
        <v>197</v>
      </c>
      <c r="U171" s="35">
        <v>1.8</v>
      </c>
      <c r="V171" s="46" t="s">
        <v>197</v>
      </c>
    </row>
    <row r="172" spans="20:22" x14ac:dyDescent="0.35">
      <c r="T172" s="34" t="s">
        <v>71</v>
      </c>
      <c r="U172" s="35">
        <v>1.6</v>
      </c>
      <c r="V172" s="46" t="s">
        <v>71</v>
      </c>
    </row>
    <row r="173" spans="20:22" x14ac:dyDescent="0.35">
      <c r="T173" s="34" t="s">
        <v>198</v>
      </c>
      <c r="U173" s="35">
        <v>1.6</v>
      </c>
      <c r="V173" s="46" t="s">
        <v>198</v>
      </c>
    </row>
    <row r="174" spans="20:22" x14ac:dyDescent="0.35">
      <c r="T174" s="34" t="s">
        <v>72</v>
      </c>
      <c r="U174" s="35">
        <v>1.8</v>
      </c>
      <c r="V174" s="46" t="s">
        <v>72</v>
      </c>
    </row>
    <row r="175" spans="20:22" x14ac:dyDescent="0.35">
      <c r="T175" s="34" t="s">
        <v>199</v>
      </c>
      <c r="U175" s="35">
        <v>1.8</v>
      </c>
      <c r="V175" s="46" t="s">
        <v>199</v>
      </c>
    </row>
    <row r="176" spans="20:22" x14ac:dyDescent="0.35">
      <c r="T176" s="34" t="s">
        <v>73</v>
      </c>
      <c r="U176" s="35">
        <v>1.5</v>
      </c>
      <c r="V176" s="46" t="s">
        <v>73</v>
      </c>
    </row>
    <row r="177" spans="20:22" x14ac:dyDescent="0.35">
      <c r="T177" s="34" t="s">
        <v>200</v>
      </c>
      <c r="U177" s="35">
        <v>1.5</v>
      </c>
      <c r="V177" s="46" t="s">
        <v>200</v>
      </c>
    </row>
    <row r="178" spans="20:22" x14ac:dyDescent="0.35">
      <c r="T178" s="34" t="s">
        <v>74</v>
      </c>
      <c r="U178" s="35">
        <v>1.7</v>
      </c>
      <c r="V178" s="46" t="s">
        <v>74</v>
      </c>
    </row>
    <row r="179" spans="20:22" x14ac:dyDescent="0.35">
      <c r="T179" s="34" t="s">
        <v>201</v>
      </c>
      <c r="U179" s="35">
        <v>1.7</v>
      </c>
      <c r="V179" s="46" t="s">
        <v>201</v>
      </c>
    </row>
    <row r="180" spans="20:22" x14ac:dyDescent="0.35">
      <c r="T180" s="34" t="s">
        <v>75</v>
      </c>
      <c r="U180" s="35">
        <v>1.7</v>
      </c>
      <c r="V180" s="46" t="s">
        <v>75</v>
      </c>
    </row>
    <row r="181" spans="20:22" x14ac:dyDescent="0.35">
      <c r="T181" s="34" t="s">
        <v>202</v>
      </c>
      <c r="U181" s="35">
        <v>1.7</v>
      </c>
      <c r="V181" s="46" t="s">
        <v>202</v>
      </c>
    </row>
    <row r="182" spans="20:22" x14ac:dyDescent="0.35">
      <c r="T182" s="34" t="s">
        <v>76</v>
      </c>
      <c r="U182" s="35">
        <v>1.9</v>
      </c>
      <c r="V182" s="46" t="s">
        <v>76</v>
      </c>
    </row>
    <row r="183" spans="20:22" x14ac:dyDescent="0.35">
      <c r="T183" s="34" t="s">
        <v>203</v>
      </c>
      <c r="U183" s="35">
        <v>1.9</v>
      </c>
      <c r="V183" s="46" t="s">
        <v>203</v>
      </c>
    </row>
    <row r="184" spans="20:22" x14ac:dyDescent="0.35">
      <c r="T184" s="34" t="s">
        <v>77</v>
      </c>
      <c r="U184" s="35">
        <v>1.9</v>
      </c>
      <c r="V184" s="46" t="s">
        <v>77</v>
      </c>
    </row>
    <row r="185" spans="20:22" x14ac:dyDescent="0.35">
      <c r="T185" s="34" t="s">
        <v>204</v>
      </c>
      <c r="U185" s="35">
        <v>1.9</v>
      </c>
      <c r="V185" s="46" t="s">
        <v>204</v>
      </c>
    </row>
    <row r="186" spans="20:22" x14ac:dyDescent="0.35">
      <c r="T186" s="34" t="s">
        <v>78</v>
      </c>
      <c r="U186" s="35">
        <v>2</v>
      </c>
      <c r="V186" s="46" t="s">
        <v>78</v>
      </c>
    </row>
    <row r="187" spans="20:22" x14ac:dyDescent="0.35">
      <c r="T187" s="34" t="s">
        <v>205</v>
      </c>
      <c r="U187" s="35">
        <v>2</v>
      </c>
      <c r="V187" s="46" t="s">
        <v>205</v>
      </c>
    </row>
    <row r="188" spans="20:22" x14ac:dyDescent="0.35">
      <c r="T188" s="34" t="s">
        <v>79</v>
      </c>
      <c r="U188" s="35">
        <v>1.6</v>
      </c>
      <c r="V188" s="46" t="s">
        <v>79</v>
      </c>
    </row>
    <row r="189" spans="20:22" x14ac:dyDescent="0.35">
      <c r="T189" s="34" t="s">
        <v>206</v>
      </c>
      <c r="U189" s="35">
        <v>1.6</v>
      </c>
      <c r="V189" s="46" t="s">
        <v>206</v>
      </c>
    </row>
    <row r="190" spans="20:22" x14ac:dyDescent="0.35">
      <c r="T190" s="34" t="s">
        <v>80</v>
      </c>
      <c r="U190" s="35">
        <v>1.9</v>
      </c>
      <c r="V190" s="46" t="s">
        <v>80</v>
      </c>
    </row>
    <row r="191" spans="20:22" x14ac:dyDescent="0.35">
      <c r="T191" s="34" t="s">
        <v>207</v>
      </c>
      <c r="U191" s="35">
        <v>1.9</v>
      </c>
      <c r="V191" s="46" t="s">
        <v>207</v>
      </c>
    </row>
    <row r="192" spans="20:22" x14ac:dyDescent="0.35">
      <c r="T192" s="34" t="s">
        <v>81</v>
      </c>
      <c r="U192" s="35">
        <v>1.9</v>
      </c>
      <c r="V192" s="46" t="s">
        <v>81</v>
      </c>
    </row>
    <row r="193" spans="20:22" x14ac:dyDescent="0.35">
      <c r="T193" s="34" t="s">
        <v>208</v>
      </c>
      <c r="U193" s="35">
        <v>1.9</v>
      </c>
      <c r="V193" s="46" t="s">
        <v>208</v>
      </c>
    </row>
    <row r="194" spans="20:22" x14ac:dyDescent="0.35">
      <c r="T194" s="34" t="s">
        <v>82</v>
      </c>
      <c r="U194" s="35">
        <v>1.7</v>
      </c>
      <c r="V194" s="46" t="s">
        <v>82</v>
      </c>
    </row>
    <row r="195" spans="20:22" x14ac:dyDescent="0.35">
      <c r="T195" s="34" t="s">
        <v>209</v>
      </c>
      <c r="U195" s="35">
        <v>1.7</v>
      </c>
      <c r="V195" s="46" t="s">
        <v>209</v>
      </c>
    </row>
    <row r="196" spans="20:22" x14ac:dyDescent="0.35">
      <c r="T196" s="34" t="s">
        <v>83</v>
      </c>
      <c r="U196" s="35">
        <v>2</v>
      </c>
      <c r="V196" s="46" t="s">
        <v>83</v>
      </c>
    </row>
    <row r="197" spans="20:22" x14ac:dyDescent="0.35">
      <c r="T197" s="34" t="s">
        <v>210</v>
      </c>
      <c r="U197" s="35">
        <v>2</v>
      </c>
      <c r="V197" s="46" t="s">
        <v>210</v>
      </c>
    </row>
    <row r="198" spans="20:22" x14ac:dyDescent="0.35">
      <c r="T198" s="34" t="s">
        <v>84</v>
      </c>
      <c r="U198" s="35">
        <v>1.9</v>
      </c>
      <c r="V198" s="46" t="s">
        <v>84</v>
      </c>
    </row>
    <row r="199" spans="20:22" x14ac:dyDescent="0.35">
      <c r="T199" s="34" t="s">
        <v>211</v>
      </c>
      <c r="U199" s="35">
        <v>1.9</v>
      </c>
      <c r="V199" s="46" t="s">
        <v>211</v>
      </c>
    </row>
    <row r="200" spans="20:22" x14ac:dyDescent="0.35">
      <c r="T200" s="34" t="s">
        <v>85</v>
      </c>
      <c r="U200" s="35">
        <v>2.2000000000000002</v>
      </c>
      <c r="V200" s="46" t="s">
        <v>85</v>
      </c>
    </row>
    <row r="201" spans="20:22" x14ac:dyDescent="0.35">
      <c r="T201" s="34" t="s">
        <v>212</v>
      </c>
      <c r="U201" s="35">
        <v>2.2000000000000002</v>
      </c>
      <c r="V201" s="46" t="s">
        <v>212</v>
      </c>
    </row>
    <row r="202" spans="20:22" x14ac:dyDescent="0.35">
      <c r="T202" s="34" t="s">
        <v>86</v>
      </c>
      <c r="U202" s="35">
        <v>1.8</v>
      </c>
      <c r="V202" s="46" t="s">
        <v>86</v>
      </c>
    </row>
    <row r="203" spans="20:22" x14ac:dyDescent="0.35">
      <c r="T203" s="34" t="s">
        <v>213</v>
      </c>
      <c r="U203" s="35">
        <v>1.8</v>
      </c>
      <c r="V203" s="46" t="s">
        <v>213</v>
      </c>
    </row>
    <row r="204" spans="20:22" x14ac:dyDescent="0.35">
      <c r="T204" s="34" t="s">
        <v>87</v>
      </c>
      <c r="U204" s="35">
        <v>2.1</v>
      </c>
      <c r="V204" s="46" t="s">
        <v>87</v>
      </c>
    </row>
    <row r="205" spans="20:22" x14ac:dyDescent="0.35">
      <c r="T205" s="34" t="s">
        <v>214</v>
      </c>
      <c r="U205" s="35">
        <v>2.1</v>
      </c>
      <c r="V205" s="46" t="s">
        <v>214</v>
      </c>
    </row>
    <row r="206" spans="20:22" x14ac:dyDescent="0.35">
      <c r="T206" s="34" t="s">
        <v>88</v>
      </c>
      <c r="U206" s="35">
        <v>2.1</v>
      </c>
      <c r="V206" s="46" t="s">
        <v>88</v>
      </c>
    </row>
    <row r="207" spans="20:22" x14ac:dyDescent="0.35">
      <c r="T207" s="34" t="s">
        <v>215</v>
      </c>
      <c r="U207" s="35">
        <v>2.1</v>
      </c>
      <c r="V207" s="46" t="s">
        <v>215</v>
      </c>
    </row>
    <row r="208" spans="20:22" x14ac:dyDescent="0.35">
      <c r="T208" s="34" t="s">
        <v>89</v>
      </c>
      <c r="U208" s="35">
        <v>2.2000000000000002</v>
      </c>
      <c r="V208" s="46" t="s">
        <v>89</v>
      </c>
    </row>
    <row r="209" spans="20:22" x14ac:dyDescent="0.35">
      <c r="T209" s="34" t="s">
        <v>216</v>
      </c>
      <c r="U209" s="35">
        <v>2.2000000000000002</v>
      </c>
      <c r="V209" s="46" t="s">
        <v>216</v>
      </c>
    </row>
    <row r="210" spans="20:22" x14ac:dyDescent="0.35">
      <c r="T210" s="34" t="s">
        <v>90</v>
      </c>
      <c r="U210" s="35">
        <v>2.5</v>
      </c>
      <c r="V210" s="46" t="s">
        <v>90</v>
      </c>
    </row>
    <row r="211" spans="20:22" x14ac:dyDescent="0.35">
      <c r="T211" s="34" t="s">
        <v>217</v>
      </c>
      <c r="U211" s="35">
        <v>2.5</v>
      </c>
      <c r="V211" s="46" t="s">
        <v>217</v>
      </c>
    </row>
    <row r="212" spans="20:22" x14ac:dyDescent="0.35">
      <c r="T212" s="34" t="s">
        <v>91</v>
      </c>
      <c r="U212" s="35">
        <v>1.9</v>
      </c>
      <c r="V212" s="46" t="s">
        <v>91</v>
      </c>
    </row>
    <row r="213" spans="20:22" x14ac:dyDescent="0.35">
      <c r="T213" s="34" t="s">
        <v>218</v>
      </c>
      <c r="U213" s="35">
        <v>1.9</v>
      </c>
      <c r="V213" s="46" t="s">
        <v>218</v>
      </c>
    </row>
    <row r="214" spans="20:22" x14ac:dyDescent="0.35">
      <c r="T214" s="34" t="s">
        <v>92</v>
      </c>
      <c r="U214" s="35">
        <v>2</v>
      </c>
      <c r="V214" s="46" t="s">
        <v>92</v>
      </c>
    </row>
    <row r="215" spans="20:22" x14ac:dyDescent="0.35">
      <c r="T215" s="34" t="s">
        <v>219</v>
      </c>
      <c r="U215" s="35">
        <v>2</v>
      </c>
      <c r="V215" s="46" t="s">
        <v>219</v>
      </c>
    </row>
    <row r="216" spans="20:22" x14ac:dyDescent="0.35">
      <c r="T216" s="34" t="s">
        <v>93</v>
      </c>
      <c r="U216" s="35">
        <v>2</v>
      </c>
      <c r="V216" s="46" t="s">
        <v>93</v>
      </c>
    </row>
    <row r="217" spans="20:22" x14ac:dyDescent="0.35">
      <c r="T217" s="34" t="s">
        <v>220</v>
      </c>
      <c r="U217" s="35">
        <v>2</v>
      </c>
      <c r="V217" s="46" t="s">
        <v>220</v>
      </c>
    </row>
    <row r="218" spans="20:22" x14ac:dyDescent="0.35">
      <c r="T218" s="34" t="s">
        <v>94</v>
      </c>
      <c r="U218" s="35">
        <v>2.2999999999999998</v>
      </c>
      <c r="V218" s="46" t="s">
        <v>94</v>
      </c>
    </row>
    <row r="219" spans="20:22" x14ac:dyDescent="0.35">
      <c r="T219" s="34" t="s">
        <v>221</v>
      </c>
      <c r="U219" s="35">
        <v>2.2999999999999998</v>
      </c>
      <c r="V219" s="46" t="s">
        <v>221</v>
      </c>
    </row>
    <row r="220" spans="20:22" x14ac:dyDescent="0.35">
      <c r="T220" s="34" t="s">
        <v>95</v>
      </c>
      <c r="U220" s="35">
        <v>2.1</v>
      </c>
      <c r="V220" s="46" t="s">
        <v>95</v>
      </c>
    </row>
    <row r="221" spans="20:22" x14ac:dyDescent="0.35">
      <c r="T221" s="34" t="s">
        <v>222</v>
      </c>
      <c r="U221" s="35">
        <v>2.1</v>
      </c>
      <c r="V221" s="46" t="s">
        <v>222</v>
      </c>
    </row>
    <row r="222" spans="20:22" x14ac:dyDescent="0.35">
      <c r="T222" s="34" t="s">
        <v>96</v>
      </c>
      <c r="U222" s="35">
        <v>2.4</v>
      </c>
      <c r="V222" s="46" t="s">
        <v>96</v>
      </c>
    </row>
    <row r="223" spans="20:22" x14ac:dyDescent="0.35">
      <c r="T223" s="34" t="s">
        <v>223</v>
      </c>
      <c r="U223" s="35">
        <v>2.4</v>
      </c>
      <c r="V223" s="46" t="s">
        <v>223</v>
      </c>
    </row>
    <row r="224" spans="20:22" x14ac:dyDescent="0.35">
      <c r="T224" s="34" t="s">
        <v>97</v>
      </c>
      <c r="U224" s="35">
        <v>2.2999999999999998</v>
      </c>
      <c r="V224" s="46" t="s">
        <v>97</v>
      </c>
    </row>
    <row r="225" spans="20:22" x14ac:dyDescent="0.35">
      <c r="T225" s="34" t="s">
        <v>224</v>
      </c>
      <c r="U225" s="35">
        <v>2.2999999999999998</v>
      </c>
      <c r="V225" s="46" t="s">
        <v>224</v>
      </c>
    </row>
    <row r="226" spans="20:22" x14ac:dyDescent="0.35">
      <c r="T226" s="34" t="s">
        <v>98</v>
      </c>
      <c r="U226" s="35">
        <v>2.7</v>
      </c>
      <c r="V226" s="46" t="s">
        <v>98</v>
      </c>
    </row>
    <row r="227" spans="20:22" x14ac:dyDescent="0.35">
      <c r="T227" s="34" t="s">
        <v>225</v>
      </c>
      <c r="U227" s="35">
        <v>2.7</v>
      </c>
      <c r="V227" s="46" t="s">
        <v>225</v>
      </c>
    </row>
    <row r="228" spans="20:22" x14ac:dyDescent="0.35">
      <c r="T228" s="34" t="s">
        <v>99</v>
      </c>
      <c r="U228" s="35">
        <v>2.4</v>
      </c>
      <c r="V228" s="46" t="s">
        <v>99</v>
      </c>
    </row>
    <row r="229" spans="20:22" x14ac:dyDescent="0.35">
      <c r="T229" s="34" t="s">
        <v>226</v>
      </c>
      <c r="U229" s="35">
        <v>2.4</v>
      </c>
      <c r="V229" s="46" t="s">
        <v>226</v>
      </c>
    </row>
    <row r="230" spans="20:22" x14ac:dyDescent="0.35">
      <c r="T230" s="34" t="s">
        <v>100</v>
      </c>
      <c r="U230" s="35">
        <v>2.8</v>
      </c>
      <c r="V230" s="46" t="s">
        <v>100</v>
      </c>
    </row>
    <row r="231" spans="20:22" x14ac:dyDescent="0.35">
      <c r="T231" s="37" t="s">
        <v>227</v>
      </c>
      <c r="U231" s="38">
        <v>2.8</v>
      </c>
      <c r="V231" s="78" t="s">
        <v>227</v>
      </c>
    </row>
  </sheetData>
  <sheetProtection algorithmName="SHA-512" hashValue="OQ+qZimN3sbrQR2CePlShqjfB7+NnyFSXfEQvtMqupmiPcpFWWn1xPnFMxvaeNoZnD2UtGlOlGnnJNpVf62Zyg==" saltValue="9c5JMJ4sVg0L0xf0QaAvrA==" spinCount="100000" sheet="1" selectLockedCells="1"/>
  <mergeCells count="67">
    <mergeCell ref="B38:Q38"/>
    <mergeCell ref="B39:Q39"/>
    <mergeCell ref="D34:F34"/>
    <mergeCell ref="M34:O34"/>
    <mergeCell ref="D35:F35"/>
    <mergeCell ref="M35:O35"/>
    <mergeCell ref="B37:Q37"/>
    <mergeCell ref="D31:F31"/>
    <mergeCell ref="M31:O31"/>
    <mergeCell ref="D32:F32"/>
    <mergeCell ref="M32:O32"/>
    <mergeCell ref="D33:F33"/>
    <mergeCell ref="M33:O33"/>
    <mergeCell ref="D28:F28"/>
    <mergeCell ref="M28:O28"/>
    <mergeCell ref="D29:F29"/>
    <mergeCell ref="M29:O29"/>
    <mergeCell ref="D30:F30"/>
    <mergeCell ref="M30:O30"/>
    <mergeCell ref="P24:Q24"/>
    <mergeCell ref="D25:F25"/>
    <mergeCell ref="M25:O25"/>
    <mergeCell ref="D26:F26"/>
    <mergeCell ref="M26:O26"/>
    <mergeCell ref="D27:F27"/>
    <mergeCell ref="M27:O27"/>
    <mergeCell ref="D20:F20"/>
    <mergeCell ref="M20:O20"/>
    <mergeCell ref="D21:F21"/>
    <mergeCell ref="M21:O21"/>
    <mergeCell ref="D24:F24"/>
    <mergeCell ref="G24:H24"/>
    <mergeCell ref="M24:O24"/>
    <mergeCell ref="D17:F17"/>
    <mergeCell ref="M17:O17"/>
    <mergeCell ref="D18:F18"/>
    <mergeCell ref="M18:O18"/>
    <mergeCell ref="D19:F19"/>
    <mergeCell ref="M19:O19"/>
    <mergeCell ref="D14:F14"/>
    <mergeCell ref="M14:O14"/>
    <mergeCell ref="D15:F15"/>
    <mergeCell ref="M15:O15"/>
    <mergeCell ref="D16:F16"/>
    <mergeCell ref="M16:O16"/>
    <mergeCell ref="M10:O10"/>
    <mergeCell ref="P10:Q10"/>
    <mergeCell ref="D11:F11"/>
    <mergeCell ref="M11:O11"/>
    <mergeCell ref="D12:F12"/>
    <mergeCell ref="M12:O12"/>
    <mergeCell ref="B40:Q40"/>
    <mergeCell ref="A2:H2"/>
    <mergeCell ref="J2:Q2"/>
    <mergeCell ref="A3:H3"/>
    <mergeCell ref="A4:H4"/>
    <mergeCell ref="J4:K4"/>
    <mergeCell ref="L4:M4"/>
    <mergeCell ref="N4:O4"/>
    <mergeCell ref="D13:F13"/>
    <mergeCell ref="M13:O13"/>
    <mergeCell ref="J5:K6"/>
    <mergeCell ref="L5:M6"/>
    <mergeCell ref="N5:O5"/>
    <mergeCell ref="N6:O6"/>
    <mergeCell ref="D10:F10"/>
    <mergeCell ref="G10:H10"/>
  </mergeCells>
  <conditionalFormatting sqref="D11:F11">
    <cfRule type="cellIs" dxfId="639" priority="1" operator="notEqual">
      <formula>B11</formula>
    </cfRule>
  </conditionalFormatting>
  <conditionalFormatting sqref="D12:F12">
    <cfRule type="cellIs" dxfId="638" priority="2" operator="notEqual">
      <formula>B12</formula>
    </cfRule>
  </conditionalFormatting>
  <conditionalFormatting sqref="D13:F13">
    <cfRule type="cellIs" dxfId="637" priority="3" operator="notEqual">
      <formula>B13</formula>
    </cfRule>
  </conditionalFormatting>
  <conditionalFormatting sqref="D14:F14">
    <cfRule type="cellIs" dxfId="636" priority="4" operator="notEqual">
      <formula>B14</formula>
    </cfRule>
  </conditionalFormatting>
  <conditionalFormatting sqref="D15:F15">
    <cfRule type="cellIs" dxfId="635" priority="5" operator="notEqual">
      <formula>B15</formula>
    </cfRule>
  </conditionalFormatting>
  <conditionalFormatting sqref="D16:F16">
    <cfRule type="cellIs" dxfId="634" priority="6" operator="notEqual">
      <formula>B16</formula>
    </cfRule>
  </conditionalFormatting>
  <conditionalFormatting sqref="D17:F17">
    <cfRule type="cellIs" dxfId="633" priority="7" operator="notEqual">
      <formula>B17</formula>
    </cfRule>
  </conditionalFormatting>
  <conditionalFormatting sqref="D18:F18">
    <cfRule type="cellIs" dxfId="632" priority="8" operator="notEqual">
      <formula>B18</formula>
    </cfRule>
  </conditionalFormatting>
  <conditionalFormatting sqref="D19:F19">
    <cfRule type="cellIs" dxfId="631" priority="9" operator="notEqual">
      <formula>B19</formula>
    </cfRule>
  </conditionalFormatting>
  <conditionalFormatting sqref="D20:F20">
    <cfRule type="cellIs" dxfId="630" priority="10" operator="notEqual">
      <formula>B20</formula>
    </cfRule>
  </conditionalFormatting>
  <conditionalFormatting sqref="D25:F25">
    <cfRule type="cellIs" dxfId="629" priority="11" operator="notEqual">
      <formula>B25</formula>
    </cfRule>
  </conditionalFormatting>
  <conditionalFormatting sqref="D26:F26">
    <cfRule type="cellIs" dxfId="628" priority="12" operator="notEqual">
      <formula>B26</formula>
    </cfRule>
  </conditionalFormatting>
  <conditionalFormatting sqref="D27:F27">
    <cfRule type="cellIs" dxfId="627" priority="13" operator="notEqual">
      <formula>B27</formula>
    </cfRule>
  </conditionalFormatting>
  <conditionalFormatting sqref="D28:F28">
    <cfRule type="cellIs" dxfId="626" priority="14" operator="notEqual">
      <formula>B28</formula>
    </cfRule>
  </conditionalFormatting>
  <conditionalFormatting sqref="D29:F29">
    <cfRule type="cellIs" dxfId="625" priority="15" operator="notEqual">
      <formula>B29</formula>
    </cfRule>
  </conditionalFormatting>
  <conditionalFormatting sqref="D30:F30">
    <cfRule type="cellIs" dxfId="624" priority="16" operator="notEqual">
      <formula>B30</formula>
    </cfRule>
  </conditionalFormatting>
  <conditionalFormatting sqref="D31:F31">
    <cfRule type="cellIs" dxfId="623" priority="17" operator="notEqual">
      <formula>B31</formula>
    </cfRule>
  </conditionalFormatting>
  <conditionalFormatting sqref="D32:F32">
    <cfRule type="cellIs" dxfId="622" priority="18" operator="notEqual">
      <formula>B32</formula>
    </cfRule>
  </conditionalFormatting>
  <conditionalFormatting sqref="D33:F33">
    <cfRule type="cellIs" dxfId="621" priority="19" operator="notEqual">
      <formula>B33</formula>
    </cfRule>
  </conditionalFormatting>
  <conditionalFormatting sqref="D34:F34">
    <cfRule type="cellIs" dxfId="620" priority="20" operator="notEqual">
      <formula>B34</formula>
    </cfRule>
  </conditionalFormatting>
  <conditionalFormatting sqref="M11:O11">
    <cfRule type="cellIs" dxfId="619" priority="21" operator="notEqual">
      <formula>K11</formula>
    </cfRule>
  </conditionalFormatting>
  <conditionalFormatting sqref="M12:O12">
    <cfRule type="cellIs" dxfId="618" priority="22" operator="notEqual">
      <formula>K12</formula>
    </cfRule>
  </conditionalFormatting>
  <conditionalFormatting sqref="M13:O13">
    <cfRule type="cellIs" dxfId="617" priority="23" operator="notEqual">
      <formula>K13</formula>
    </cfRule>
  </conditionalFormatting>
  <conditionalFormatting sqref="M14:O14">
    <cfRule type="cellIs" dxfId="616" priority="24" operator="notEqual">
      <formula>K14</formula>
    </cfRule>
  </conditionalFormatting>
  <conditionalFormatting sqref="M15:O15">
    <cfRule type="cellIs" dxfId="615" priority="25" operator="notEqual">
      <formula>K15</formula>
    </cfRule>
  </conditionalFormatting>
  <conditionalFormatting sqref="M16:O16">
    <cfRule type="cellIs" dxfId="614" priority="26" operator="notEqual">
      <formula>K16</formula>
    </cfRule>
  </conditionalFormatting>
  <conditionalFormatting sqref="M17:O17">
    <cfRule type="cellIs" dxfId="613" priority="27" operator="notEqual">
      <formula>K17</formula>
    </cfRule>
  </conditionalFormatting>
  <conditionalFormatting sqref="M18:O18">
    <cfRule type="cellIs" dxfId="612" priority="28" operator="notEqual">
      <formula>K18</formula>
    </cfRule>
  </conditionalFormatting>
  <conditionalFormatting sqref="M19:O19">
    <cfRule type="cellIs" dxfId="611" priority="29" operator="notEqual">
      <formula>K19</formula>
    </cfRule>
  </conditionalFormatting>
  <conditionalFormatting sqref="M20:O20">
    <cfRule type="cellIs" dxfId="610" priority="30" operator="notEqual">
      <formula>K20</formula>
    </cfRule>
  </conditionalFormatting>
  <conditionalFormatting sqref="M25:O25">
    <cfRule type="cellIs" dxfId="609" priority="31" operator="notEqual">
      <formula>K25</formula>
    </cfRule>
  </conditionalFormatting>
  <conditionalFormatting sqref="M26:O26">
    <cfRule type="cellIs" dxfId="608" priority="32" operator="notEqual">
      <formula>K26</formula>
    </cfRule>
  </conditionalFormatting>
  <conditionalFormatting sqref="M27:O27">
    <cfRule type="cellIs" dxfId="607" priority="33" operator="notEqual">
      <formula>K27</formula>
    </cfRule>
  </conditionalFormatting>
  <conditionalFormatting sqref="M28:O28">
    <cfRule type="cellIs" dxfId="606" priority="34" operator="notEqual">
      <formula>K28</formula>
    </cfRule>
  </conditionalFormatting>
  <conditionalFormatting sqref="M29:O29">
    <cfRule type="cellIs" dxfId="605" priority="35" operator="notEqual">
      <formula>K29</formula>
    </cfRule>
  </conditionalFormatting>
  <conditionalFormatting sqref="M30:O30">
    <cfRule type="cellIs" dxfId="604" priority="36" operator="notEqual">
      <formula>K30</formula>
    </cfRule>
  </conditionalFormatting>
  <conditionalFormatting sqref="M31:O31">
    <cfRule type="cellIs" dxfId="603" priority="37" operator="notEqual">
      <formula>K31</formula>
    </cfRule>
  </conditionalFormatting>
  <conditionalFormatting sqref="M32:O32">
    <cfRule type="cellIs" dxfId="602" priority="38" operator="notEqual">
      <formula>K32</formula>
    </cfRule>
  </conditionalFormatting>
  <conditionalFormatting sqref="M33:O33">
    <cfRule type="cellIs" dxfId="601" priority="39" operator="notEqual">
      <formula>K33</formula>
    </cfRule>
  </conditionalFormatting>
  <conditionalFormatting sqref="M34:O34">
    <cfRule type="cellIs" dxfId="600" priority="40" operator="notEqual">
      <formula>K34</formula>
    </cfRule>
  </conditionalFormatting>
  <dataValidations count="1">
    <dataValidation allowBlank="1" showInputMessage="1" sqref="B11:B20 K11:K20 B25:B34 K25:K34" xr:uid="{2A2D8098-C85E-4DEB-94E6-EC4D0D6EE9FF}">
      <formula1>0</formula1>
      <formula2>0</formula2>
    </dataValidation>
  </dataValidations>
  <printOptions horizontalCentered="1" verticalCentered="1"/>
  <pageMargins left="0.51180555555555496" right="0.51180555555555496" top="0.55138888888888904" bottom="0.55138888888888904" header="0.51180555555555496" footer="0.51180555555555496"/>
  <pageSetup paperSize="9" scale="79" firstPageNumber="0" orientation="landscape" horizontalDpi="300" verticalDpi="300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5361" r:id="rId4" name="Option Button 1">
              <controlPr defaultSize="0" autoFill="0" autoLine="0" autoPict="0">
                <anchor moveWithCells="1">
                  <from>
                    <xdr:col>5</xdr:col>
                    <xdr:colOff>290513</xdr:colOff>
                    <xdr:row>7</xdr:row>
                    <xdr:rowOff>85725</xdr:rowOff>
                  </from>
                  <to>
                    <xdr:col>8</xdr:col>
                    <xdr:colOff>0</xdr:colOff>
                    <xdr:row>8</xdr:row>
                    <xdr:rowOff>157163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362" r:id="rId5" name="Option Button 2">
              <controlPr defaultSize="0" autoFill="0" autoLine="0" autoPict="0">
                <anchor moveWithCells="1">
                  <from>
                    <xdr:col>5</xdr:col>
                    <xdr:colOff>290513</xdr:colOff>
                    <xdr:row>21</xdr:row>
                    <xdr:rowOff>85725</xdr:rowOff>
                  </from>
                  <to>
                    <xdr:col>8</xdr:col>
                    <xdr:colOff>0</xdr:colOff>
                    <xdr:row>22</xdr:row>
                    <xdr:rowOff>157163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363" r:id="rId6" name="Option Button 3">
              <controlPr defaultSize="0" autoFill="0" autoLine="0" autoPict="0">
                <anchor moveWithCells="1">
                  <from>
                    <xdr:col>15</xdr:col>
                    <xdr:colOff>138113</xdr:colOff>
                    <xdr:row>7</xdr:row>
                    <xdr:rowOff>85725</xdr:rowOff>
                  </from>
                  <to>
                    <xdr:col>17</xdr:col>
                    <xdr:colOff>0</xdr:colOff>
                    <xdr:row>8</xdr:row>
                    <xdr:rowOff>157163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364" r:id="rId7" name="Option Button 4">
              <controlPr defaultSize="0" autoFill="0" autoLine="0" autoPict="0">
                <anchor moveWithCells="1">
                  <from>
                    <xdr:col>15</xdr:col>
                    <xdr:colOff>119063</xdr:colOff>
                    <xdr:row>21</xdr:row>
                    <xdr:rowOff>85725</xdr:rowOff>
                  </from>
                  <to>
                    <xdr:col>16</xdr:col>
                    <xdr:colOff>628650</xdr:colOff>
                    <xdr:row>22</xdr:row>
                    <xdr:rowOff>157163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9ED877E-0EB7-43AD-8618-3F3BEB8CCCD8}">
  <sheetPr>
    <pageSetUpPr fitToPage="1"/>
  </sheetPr>
  <dimension ref="A1:AMK231"/>
  <sheetViews>
    <sheetView showGridLines="0" zoomScale="80" zoomScaleNormal="80" workbookViewId="0">
      <selection activeCell="B11" sqref="B11"/>
    </sheetView>
  </sheetViews>
  <sheetFormatPr defaultRowHeight="13.15" x14ac:dyDescent="0.35"/>
  <cols>
    <col min="1" max="1" width="9.06640625" style="1" customWidth="1"/>
    <col min="2" max="2" width="20.59765625" style="1" customWidth="1"/>
    <col min="3" max="3" width="9.06640625" style="1" customWidth="1"/>
    <col min="4" max="4" width="20.59765625" style="1" customWidth="1"/>
    <col min="5" max="6" width="5.59765625" style="1" customWidth="1"/>
    <col min="7" max="7" width="9.06640625" style="1" customWidth="1"/>
    <col min="8" max="9" width="5.59765625" style="1" customWidth="1"/>
    <col min="10" max="10" width="9.06640625" style="1" customWidth="1"/>
    <col min="11" max="11" width="20.59765625" style="1" customWidth="1"/>
    <col min="12" max="19" width="9.06640625" style="1" customWidth="1"/>
    <col min="20" max="20" width="15.19921875" style="22" bestFit="1" customWidth="1"/>
    <col min="21" max="21" width="9.06640625" style="1" customWidth="1"/>
    <col min="22" max="22" width="15.19921875" style="1" bestFit="1" customWidth="1"/>
    <col min="23" max="1025" width="9.06640625" style="1" customWidth="1"/>
    <col min="1026" max="16384" width="9.06640625" style="33"/>
  </cols>
  <sheetData>
    <row r="1" spans="1:22" x14ac:dyDescent="0.4">
      <c r="T1" s="31" t="s">
        <v>116</v>
      </c>
      <c r="U1" s="32" t="s">
        <v>104</v>
      </c>
      <c r="V1" s="75" t="s">
        <v>259</v>
      </c>
    </row>
    <row r="2" spans="1:22" ht="15" customHeight="1" x14ac:dyDescent="0.35">
      <c r="A2" s="92" t="s">
        <v>254</v>
      </c>
      <c r="B2" s="92"/>
      <c r="C2" s="92"/>
      <c r="D2" s="92"/>
      <c r="E2" s="92"/>
      <c r="F2" s="92"/>
      <c r="G2" s="92"/>
      <c r="H2" s="92"/>
      <c r="J2" s="93" t="s">
        <v>125</v>
      </c>
      <c r="K2" s="93"/>
      <c r="L2" s="93"/>
      <c r="M2" s="93"/>
      <c r="N2" s="93"/>
      <c r="O2" s="93"/>
      <c r="P2" s="93"/>
      <c r="Q2" s="93"/>
      <c r="T2" s="46"/>
      <c r="U2" s="47"/>
      <c r="V2" s="46"/>
    </row>
    <row r="3" spans="1:22" ht="15" customHeight="1" x14ac:dyDescent="0.35">
      <c r="A3" s="92">
        <f>Base!B9</f>
        <v>0</v>
      </c>
      <c r="B3" s="92"/>
      <c r="C3" s="92"/>
      <c r="D3" s="92"/>
      <c r="E3" s="92"/>
      <c r="F3" s="92"/>
      <c r="G3" s="92"/>
      <c r="H3" s="92"/>
      <c r="T3" s="46"/>
      <c r="U3" s="47"/>
      <c r="V3" s="46"/>
    </row>
    <row r="4" spans="1:22" ht="15" customHeight="1" x14ac:dyDescent="0.35">
      <c r="A4" s="94">
        <f>Base!B12</f>
        <v>0</v>
      </c>
      <c r="B4" s="94"/>
      <c r="C4" s="94"/>
      <c r="D4" s="94"/>
      <c r="E4" s="94"/>
      <c r="F4" s="94"/>
      <c r="G4" s="94"/>
      <c r="H4" s="94"/>
      <c r="J4" s="84" t="s">
        <v>124</v>
      </c>
      <c r="K4" s="84"/>
      <c r="L4" s="84" t="s">
        <v>123</v>
      </c>
      <c r="M4" s="84"/>
      <c r="N4" s="95" t="s">
        <v>122</v>
      </c>
      <c r="O4" s="95"/>
      <c r="P4" s="20" t="s">
        <v>121</v>
      </c>
      <c r="Q4" s="15">
        <f>VLOOKUP($S$7,Base!$C$2:$H$32,3,FALSE)</f>
        <v>0</v>
      </c>
      <c r="T4" s="46"/>
      <c r="U4" s="47"/>
      <c r="V4" s="46"/>
    </row>
    <row r="5" spans="1:22" ht="15" customHeight="1" x14ac:dyDescent="0.35">
      <c r="J5" s="96">
        <f>VLOOKUP($S$7,Base!$C$2:$H$32,2,FALSE)</f>
        <v>0</v>
      </c>
      <c r="K5" s="96"/>
      <c r="L5" s="97">
        <f>Base!B5</f>
        <v>0</v>
      </c>
      <c r="M5" s="97"/>
      <c r="N5" s="98">
        <f>VLOOKUP($S$7,Base!$C$2:$H$32,6,FALSE)</f>
        <v>0</v>
      </c>
      <c r="O5" s="98"/>
      <c r="P5" s="20" t="s">
        <v>120</v>
      </c>
      <c r="Q5" s="15">
        <f>VLOOKUP($S$7,Base!$C$2:$H$32,4,FALSE)</f>
        <v>0</v>
      </c>
      <c r="T5" s="46"/>
      <c r="U5" s="47"/>
      <c r="V5" s="46"/>
    </row>
    <row r="6" spans="1:22" ht="15" customHeight="1" x14ac:dyDescent="0.35">
      <c r="J6" s="96"/>
      <c r="K6" s="96"/>
      <c r="L6" s="97"/>
      <c r="M6" s="97"/>
      <c r="N6" s="99">
        <f>VLOOKUP($S$7,Base!$C$2:$H$32,5,FALSE)</f>
        <v>0</v>
      </c>
      <c r="O6" s="99"/>
      <c r="P6" s="20" t="s">
        <v>102</v>
      </c>
      <c r="Q6" s="45"/>
      <c r="T6" s="46"/>
      <c r="U6" s="47"/>
      <c r="V6" s="46"/>
    </row>
    <row r="7" spans="1:22" ht="15" customHeight="1" x14ac:dyDescent="0.35">
      <c r="A7" s="19"/>
      <c r="B7" s="19"/>
      <c r="C7" s="19"/>
      <c r="D7" s="19"/>
      <c r="E7" s="19"/>
      <c r="F7" s="19"/>
      <c r="G7" s="19"/>
      <c r="H7" s="19"/>
      <c r="I7" s="19"/>
      <c r="J7" s="19"/>
      <c r="K7" s="19"/>
      <c r="L7" s="19"/>
      <c r="M7" s="19"/>
      <c r="N7" s="19"/>
      <c r="O7" s="19"/>
      <c r="P7" s="19"/>
      <c r="Q7" s="19"/>
      <c r="R7" s="21" t="s">
        <v>126</v>
      </c>
      <c r="S7" s="70">
        <v>16</v>
      </c>
      <c r="T7" s="46"/>
      <c r="U7" s="47"/>
      <c r="V7" s="46"/>
    </row>
    <row r="8" spans="1:22" x14ac:dyDescent="0.35">
      <c r="A8" s="74"/>
      <c r="B8" s="74"/>
      <c r="C8" s="74"/>
      <c r="D8" s="74"/>
      <c r="E8" s="74"/>
      <c r="F8" s="74"/>
      <c r="G8" s="74"/>
      <c r="H8" s="74"/>
      <c r="I8" s="74"/>
      <c r="J8" s="74"/>
      <c r="K8" s="74"/>
      <c r="L8" s="74"/>
      <c r="M8" s="74"/>
      <c r="N8" s="74"/>
      <c r="O8" s="74"/>
      <c r="P8" s="74"/>
      <c r="Q8" s="74"/>
      <c r="T8" s="46"/>
      <c r="U8" s="47"/>
      <c r="V8" s="46"/>
    </row>
    <row r="9" spans="1:22" ht="15" customHeight="1" x14ac:dyDescent="0.35">
      <c r="A9" s="1" t="s">
        <v>119</v>
      </c>
      <c r="J9" s="1" t="s">
        <v>118</v>
      </c>
      <c r="L9" s="17"/>
      <c r="T9" s="46"/>
      <c r="U9" s="47"/>
      <c r="V9" s="46"/>
    </row>
    <row r="10" spans="1:22" ht="15" customHeight="1" x14ac:dyDescent="0.35">
      <c r="A10" s="15"/>
      <c r="B10" s="16" t="s">
        <v>116</v>
      </c>
      <c r="C10" s="15" t="s">
        <v>103</v>
      </c>
      <c r="D10" s="84" t="s">
        <v>115</v>
      </c>
      <c r="E10" s="84"/>
      <c r="F10" s="84"/>
      <c r="G10" s="100" t="s">
        <v>114</v>
      </c>
      <c r="H10" s="100"/>
      <c r="J10" s="15"/>
      <c r="K10" s="16" t="s">
        <v>116</v>
      </c>
      <c r="L10" s="15" t="s">
        <v>104</v>
      </c>
      <c r="M10" s="84" t="s">
        <v>115</v>
      </c>
      <c r="N10" s="84"/>
      <c r="O10" s="84"/>
      <c r="P10" s="84" t="s">
        <v>114</v>
      </c>
      <c r="Q10" s="84"/>
      <c r="T10" s="46"/>
      <c r="U10" s="47"/>
      <c r="V10" s="46"/>
    </row>
    <row r="11" spans="1:22" ht="15" customHeight="1" x14ac:dyDescent="0.35">
      <c r="A11" s="14">
        <v>1</v>
      </c>
      <c r="B11" s="39"/>
      <c r="C11" s="40"/>
      <c r="D11" s="91">
        <f t="shared" ref="D11:D20" si="0">B11</f>
        <v>0</v>
      </c>
      <c r="E11" s="91"/>
      <c r="F11" s="91"/>
      <c r="G11" s="12">
        <f t="shared" ref="G11:G20" si="1">IF(C11="",0,VLOOKUP(D11,$T$1:$U$231,2,0))</f>
        <v>0</v>
      </c>
      <c r="H11" s="12"/>
      <c r="J11" s="14">
        <v>1</v>
      </c>
      <c r="K11" s="39"/>
      <c r="L11" s="13" t="e">
        <f t="shared" ref="L11:L20" si="2">VLOOKUP(K11,$T$1:$U$231,2,0)</f>
        <v>#N/A</v>
      </c>
      <c r="M11" s="91">
        <f t="shared" ref="M11:M20" si="3">K11</f>
        <v>0</v>
      </c>
      <c r="N11" s="91"/>
      <c r="O11" s="91"/>
      <c r="P11" s="12" t="e">
        <f t="shared" ref="P11:P20" si="4">VLOOKUP(M11,$T$1:$U$231,2,0)</f>
        <v>#N/A</v>
      </c>
      <c r="Q11" s="12"/>
      <c r="T11" s="46"/>
      <c r="U11" s="47"/>
      <c r="V11" s="46"/>
    </row>
    <row r="12" spans="1:22" ht="15" customHeight="1" x14ac:dyDescent="0.35">
      <c r="A12" s="11">
        <v>2</v>
      </c>
      <c r="B12" s="41"/>
      <c r="C12" s="42"/>
      <c r="D12" s="82">
        <f t="shared" si="0"/>
        <v>0</v>
      </c>
      <c r="E12" s="82"/>
      <c r="F12" s="82"/>
      <c r="G12" s="9">
        <f t="shared" si="1"/>
        <v>0</v>
      </c>
      <c r="H12" s="9"/>
      <c r="J12" s="11">
        <v>2</v>
      </c>
      <c r="K12" s="41"/>
      <c r="L12" s="10" t="e">
        <f t="shared" si="2"/>
        <v>#N/A</v>
      </c>
      <c r="M12" s="82">
        <f t="shared" si="3"/>
        <v>0</v>
      </c>
      <c r="N12" s="82"/>
      <c r="O12" s="82"/>
      <c r="P12" s="9" t="e">
        <f t="shared" si="4"/>
        <v>#N/A</v>
      </c>
      <c r="Q12" s="9"/>
      <c r="T12" s="34" t="s">
        <v>1</v>
      </c>
      <c r="U12" s="35" t="s">
        <v>2</v>
      </c>
      <c r="V12" s="46" t="s">
        <v>1</v>
      </c>
    </row>
    <row r="13" spans="1:22" ht="15" customHeight="1" x14ac:dyDescent="0.35">
      <c r="A13" s="11">
        <v>3</v>
      </c>
      <c r="B13" s="41"/>
      <c r="C13" s="42"/>
      <c r="D13" s="82">
        <f t="shared" si="0"/>
        <v>0</v>
      </c>
      <c r="E13" s="82"/>
      <c r="F13" s="82"/>
      <c r="G13" s="9">
        <f t="shared" si="1"/>
        <v>0</v>
      </c>
      <c r="H13" s="9"/>
      <c r="J13" s="11">
        <v>3</v>
      </c>
      <c r="K13" s="41"/>
      <c r="L13" s="10" t="e">
        <f t="shared" si="2"/>
        <v>#N/A</v>
      </c>
      <c r="M13" s="82">
        <f t="shared" si="3"/>
        <v>0</v>
      </c>
      <c r="N13" s="82"/>
      <c r="O13" s="82"/>
      <c r="P13" s="9" t="e">
        <f t="shared" si="4"/>
        <v>#N/A</v>
      </c>
      <c r="Q13" s="9"/>
      <c r="T13" s="34" t="s">
        <v>127</v>
      </c>
      <c r="U13" s="35" t="s">
        <v>2</v>
      </c>
      <c r="V13" s="46" t="s">
        <v>127</v>
      </c>
    </row>
    <row r="14" spans="1:22" ht="15" customHeight="1" x14ac:dyDescent="0.35">
      <c r="A14" s="11">
        <v>4</v>
      </c>
      <c r="B14" s="41"/>
      <c r="C14" s="42"/>
      <c r="D14" s="82">
        <f t="shared" si="0"/>
        <v>0</v>
      </c>
      <c r="E14" s="82"/>
      <c r="F14" s="82"/>
      <c r="G14" s="9">
        <f t="shared" si="1"/>
        <v>0</v>
      </c>
      <c r="H14" s="9"/>
      <c r="J14" s="11">
        <v>4</v>
      </c>
      <c r="K14" s="41"/>
      <c r="L14" s="10" t="e">
        <f t="shared" si="2"/>
        <v>#N/A</v>
      </c>
      <c r="M14" s="82">
        <f t="shared" si="3"/>
        <v>0</v>
      </c>
      <c r="N14" s="82"/>
      <c r="O14" s="82"/>
      <c r="P14" s="9" t="e">
        <f t="shared" si="4"/>
        <v>#N/A</v>
      </c>
      <c r="Q14" s="9"/>
      <c r="T14" s="34" t="s">
        <v>3</v>
      </c>
      <c r="U14" s="35" t="s">
        <v>2</v>
      </c>
      <c r="V14" s="46" t="s">
        <v>3</v>
      </c>
    </row>
    <row r="15" spans="1:22" ht="15" customHeight="1" x14ac:dyDescent="0.35">
      <c r="A15" s="11">
        <v>5</v>
      </c>
      <c r="B15" s="41"/>
      <c r="C15" s="42"/>
      <c r="D15" s="82">
        <f t="shared" si="0"/>
        <v>0</v>
      </c>
      <c r="E15" s="82"/>
      <c r="F15" s="82"/>
      <c r="G15" s="9">
        <f t="shared" si="1"/>
        <v>0</v>
      </c>
      <c r="H15" s="9"/>
      <c r="J15" s="11">
        <v>5</v>
      </c>
      <c r="K15" s="41"/>
      <c r="L15" s="10" t="e">
        <f t="shared" si="2"/>
        <v>#N/A</v>
      </c>
      <c r="M15" s="82">
        <f t="shared" si="3"/>
        <v>0</v>
      </c>
      <c r="N15" s="82"/>
      <c r="O15" s="82"/>
      <c r="P15" s="9" t="e">
        <f t="shared" si="4"/>
        <v>#N/A</v>
      </c>
      <c r="Q15" s="9"/>
      <c r="T15" s="34" t="s">
        <v>128</v>
      </c>
      <c r="U15" s="35" t="s">
        <v>2</v>
      </c>
      <c r="V15" s="46" t="s">
        <v>128</v>
      </c>
    </row>
    <row r="16" spans="1:22" ht="15" customHeight="1" x14ac:dyDescent="0.35">
      <c r="A16" s="11">
        <v>6</v>
      </c>
      <c r="B16" s="41"/>
      <c r="C16" s="42"/>
      <c r="D16" s="82">
        <f t="shared" si="0"/>
        <v>0</v>
      </c>
      <c r="E16" s="82"/>
      <c r="F16" s="82"/>
      <c r="G16" s="9">
        <f t="shared" si="1"/>
        <v>0</v>
      </c>
      <c r="H16" s="9"/>
      <c r="J16" s="11">
        <v>6</v>
      </c>
      <c r="K16" s="41"/>
      <c r="L16" s="10" t="e">
        <f t="shared" si="2"/>
        <v>#N/A</v>
      </c>
      <c r="M16" s="82">
        <f t="shared" si="3"/>
        <v>0</v>
      </c>
      <c r="N16" s="82"/>
      <c r="O16" s="82"/>
      <c r="P16" s="9" t="e">
        <f t="shared" si="4"/>
        <v>#N/A</v>
      </c>
      <c r="Q16" s="9"/>
      <c r="T16" s="34" t="s">
        <v>4</v>
      </c>
      <c r="U16" s="35" t="s">
        <v>2</v>
      </c>
      <c r="V16" s="46" t="s">
        <v>4</v>
      </c>
    </row>
    <row r="17" spans="1:22" ht="15" customHeight="1" x14ac:dyDescent="0.35">
      <c r="A17" s="11">
        <v>7</v>
      </c>
      <c r="B17" s="41"/>
      <c r="C17" s="42"/>
      <c r="D17" s="82">
        <f t="shared" si="0"/>
        <v>0</v>
      </c>
      <c r="E17" s="82"/>
      <c r="F17" s="82"/>
      <c r="G17" s="9">
        <f t="shared" si="1"/>
        <v>0</v>
      </c>
      <c r="H17" s="9"/>
      <c r="J17" s="11">
        <v>7</v>
      </c>
      <c r="K17" s="41"/>
      <c r="L17" s="10" t="e">
        <f t="shared" si="2"/>
        <v>#N/A</v>
      </c>
      <c r="M17" s="82">
        <f t="shared" si="3"/>
        <v>0</v>
      </c>
      <c r="N17" s="82"/>
      <c r="O17" s="82"/>
      <c r="P17" s="9" t="e">
        <f t="shared" si="4"/>
        <v>#N/A</v>
      </c>
      <c r="Q17" s="9"/>
      <c r="T17" s="34" t="s">
        <v>261</v>
      </c>
      <c r="U17" s="35" t="s">
        <v>2</v>
      </c>
      <c r="V17" s="46" t="s">
        <v>261</v>
      </c>
    </row>
    <row r="18" spans="1:22" ht="15" customHeight="1" x14ac:dyDescent="0.35">
      <c r="A18" s="11">
        <v>8</v>
      </c>
      <c r="B18" s="41"/>
      <c r="C18" s="42"/>
      <c r="D18" s="82">
        <f t="shared" si="0"/>
        <v>0</v>
      </c>
      <c r="E18" s="82"/>
      <c r="F18" s="82"/>
      <c r="G18" s="9">
        <f t="shared" si="1"/>
        <v>0</v>
      </c>
      <c r="H18" s="9"/>
      <c r="J18" s="11">
        <v>8</v>
      </c>
      <c r="K18" s="41"/>
      <c r="L18" s="10" t="e">
        <f t="shared" si="2"/>
        <v>#N/A</v>
      </c>
      <c r="M18" s="82">
        <f t="shared" si="3"/>
        <v>0</v>
      </c>
      <c r="N18" s="82"/>
      <c r="O18" s="82"/>
      <c r="P18" s="9" t="e">
        <f t="shared" si="4"/>
        <v>#N/A</v>
      </c>
      <c r="Q18" s="9"/>
      <c r="T18" s="34" t="s">
        <v>129</v>
      </c>
      <c r="U18" s="35" t="s">
        <v>2</v>
      </c>
      <c r="V18" s="46" t="s">
        <v>129</v>
      </c>
    </row>
    <row r="19" spans="1:22" ht="15" customHeight="1" x14ac:dyDescent="0.35">
      <c r="A19" s="11">
        <v>9</v>
      </c>
      <c r="B19" s="41"/>
      <c r="C19" s="42"/>
      <c r="D19" s="82">
        <f t="shared" si="0"/>
        <v>0</v>
      </c>
      <c r="E19" s="82"/>
      <c r="F19" s="82"/>
      <c r="G19" s="9">
        <f t="shared" si="1"/>
        <v>0</v>
      </c>
      <c r="H19" s="9"/>
      <c r="J19" s="11">
        <v>9</v>
      </c>
      <c r="K19" s="41"/>
      <c r="L19" s="10" t="e">
        <f t="shared" si="2"/>
        <v>#N/A</v>
      </c>
      <c r="M19" s="82">
        <f t="shared" si="3"/>
        <v>0</v>
      </c>
      <c r="N19" s="82"/>
      <c r="O19" s="82"/>
      <c r="P19" s="9" t="e">
        <f t="shared" si="4"/>
        <v>#N/A</v>
      </c>
      <c r="Q19" s="9"/>
      <c r="T19" s="34" t="s">
        <v>5</v>
      </c>
      <c r="U19" s="35">
        <v>0.1</v>
      </c>
      <c r="V19" s="46" t="s">
        <v>5</v>
      </c>
    </row>
    <row r="20" spans="1:22" ht="15" customHeight="1" x14ac:dyDescent="0.35">
      <c r="A20" s="8">
        <v>10</v>
      </c>
      <c r="B20" s="43"/>
      <c r="C20" s="44"/>
      <c r="D20" s="83">
        <f t="shared" si="0"/>
        <v>0</v>
      </c>
      <c r="E20" s="83"/>
      <c r="F20" s="83"/>
      <c r="G20" s="6">
        <f t="shared" si="1"/>
        <v>0</v>
      </c>
      <c r="H20" s="6"/>
      <c r="J20" s="8">
        <v>10</v>
      </c>
      <c r="K20" s="43"/>
      <c r="L20" s="7" t="e">
        <f t="shared" si="2"/>
        <v>#N/A</v>
      </c>
      <c r="M20" s="83">
        <f t="shared" si="3"/>
        <v>0</v>
      </c>
      <c r="N20" s="83"/>
      <c r="O20" s="83"/>
      <c r="P20" s="6" t="e">
        <f t="shared" si="4"/>
        <v>#N/A</v>
      </c>
      <c r="Q20" s="6"/>
      <c r="T20" s="34">
        <v>1</v>
      </c>
      <c r="U20" s="35">
        <v>0.1</v>
      </c>
      <c r="V20" s="46">
        <v>1</v>
      </c>
    </row>
    <row r="21" spans="1:22" x14ac:dyDescent="0.35">
      <c r="A21" s="5" t="s">
        <v>0</v>
      </c>
      <c r="B21" s="4"/>
      <c r="C21" s="18">
        <f t="array" ref="C21">SUM(IFERROR(C11:C20,0))</f>
        <v>0</v>
      </c>
      <c r="D21" s="84" t="s">
        <v>105</v>
      </c>
      <c r="E21" s="84"/>
      <c r="F21" s="84"/>
      <c r="G21" s="2">
        <f t="array" ref="G21">SUM(IFERROR(G11:G20,0))</f>
        <v>0</v>
      </c>
      <c r="H21" s="2"/>
      <c r="J21" s="5" t="s">
        <v>0</v>
      </c>
      <c r="K21" s="4"/>
      <c r="L21" s="3">
        <f t="array" ref="L21">SUM(IFERROR(L11:L20,0))</f>
        <v>0</v>
      </c>
      <c r="M21" s="84" t="s">
        <v>105</v>
      </c>
      <c r="N21" s="84"/>
      <c r="O21" s="84"/>
      <c r="P21" s="2">
        <f t="array" ref="P21">SUM(IFERROR(P11:P20,0))</f>
        <v>0</v>
      </c>
      <c r="Q21" s="2"/>
      <c r="T21" s="34" t="s">
        <v>6</v>
      </c>
      <c r="U21" s="35">
        <v>0.2</v>
      </c>
      <c r="V21" s="46" t="s">
        <v>6</v>
      </c>
    </row>
    <row r="22" spans="1:22" x14ac:dyDescent="0.35">
      <c r="C22" s="17"/>
      <c r="T22" s="34">
        <v>2</v>
      </c>
      <c r="U22" s="35">
        <v>0.2</v>
      </c>
      <c r="V22" s="46">
        <v>2</v>
      </c>
    </row>
    <row r="23" spans="1:22" ht="15" customHeight="1" x14ac:dyDescent="0.35">
      <c r="A23" s="1" t="s">
        <v>117</v>
      </c>
      <c r="C23" s="17"/>
      <c r="J23" s="1" t="s">
        <v>102</v>
      </c>
      <c r="L23" s="17"/>
      <c r="T23" s="34" t="s">
        <v>7</v>
      </c>
      <c r="U23" s="35">
        <v>0.3</v>
      </c>
      <c r="V23" s="46" t="s">
        <v>7</v>
      </c>
    </row>
    <row r="24" spans="1:22" ht="15" customHeight="1" x14ac:dyDescent="0.35">
      <c r="A24" s="15"/>
      <c r="B24" s="16" t="s">
        <v>116</v>
      </c>
      <c r="C24" s="15" t="s">
        <v>104</v>
      </c>
      <c r="D24" s="84" t="s">
        <v>115</v>
      </c>
      <c r="E24" s="84"/>
      <c r="F24" s="84"/>
      <c r="G24" s="84" t="s">
        <v>114</v>
      </c>
      <c r="H24" s="84"/>
      <c r="J24" s="15"/>
      <c r="K24" s="16" t="s">
        <v>116</v>
      </c>
      <c r="L24" s="15" t="s">
        <v>104</v>
      </c>
      <c r="M24" s="84" t="s">
        <v>115</v>
      </c>
      <c r="N24" s="84"/>
      <c r="O24" s="84"/>
      <c r="P24" s="84" t="s">
        <v>114</v>
      </c>
      <c r="Q24" s="84"/>
      <c r="T24" s="34">
        <v>3</v>
      </c>
      <c r="U24" s="35">
        <v>0.3</v>
      </c>
      <c r="V24" s="46">
        <v>3</v>
      </c>
    </row>
    <row r="25" spans="1:22" ht="15" customHeight="1" x14ac:dyDescent="0.35">
      <c r="A25" s="14">
        <v>1</v>
      </c>
      <c r="B25" s="39"/>
      <c r="C25" s="13" t="e">
        <f t="shared" ref="C25:C34" si="5">VLOOKUP(B25,$T$1:$U$231,2,0)</f>
        <v>#N/A</v>
      </c>
      <c r="D25" s="91">
        <f t="shared" ref="D25:D34" si="6">B25</f>
        <v>0</v>
      </c>
      <c r="E25" s="91"/>
      <c r="F25" s="91"/>
      <c r="G25" s="12" t="e">
        <f t="shared" ref="G25:G34" si="7">VLOOKUP(D25,$T$1:$U$231,2,0)</f>
        <v>#N/A</v>
      </c>
      <c r="H25" s="12"/>
      <c r="J25" s="14">
        <v>1</v>
      </c>
      <c r="K25" s="39"/>
      <c r="L25" s="13" t="e">
        <f t="shared" ref="L25:L34" si="8">VLOOKUP(K25,$T$1:$U$231,2,0)</f>
        <v>#N/A</v>
      </c>
      <c r="M25" s="91">
        <f t="shared" ref="M25:M34" si="9">K25</f>
        <v>0</v>
      </c>
      <c r="N25" s="91"/>
      <c r="O25" s="91"/>
      <c r="P25" s="12" t="e">
        <f t="shared" ref="P25:P34" si="10">VLOOKUP(M25,$T$1:$U$231,2,0)</f>
        <v>#N/A</v>
      </c>
      <c r="Q25" s="12"/>
      <c r="T25" s="34" t="s">
        <v>130</v>
      </c>
      <c r="U25" s="35">
        <v>0.4</v>
      </c>
      <c r="V25" s="46" t="s">
        <v>130</v>
      </c>
    </row>
    <row r="26" spans="1:22" ht="15" customHeight="1" x14ac:dyDescent="0.35">
      <c r="A26" s="11">
        <v>2</v>
      </c>
      <c r="B26" s="41"/>
      <c r="C26" s="10" t="e">
        <f t="shared" si="5"/>
        <v>#N/A</v>
      </c>
      <c r="D26" s="82">
        <f t="shared" si="6"/>
        <v>0</v>
      </c>
      <c r="E26" s="82"/>
      <c r="F26" s="82"/>
      <c r="G26" s="9" t="e">
        <f t="shared" si="7"/>
        <v>#N/A</v>
      </c>
      <c r="H26" s="9"/>
      <c r="J26" s="11">
        <v>2</v>
      </c>
      <c r="K26" s="41"/>
      <c r="L26" s="10" t="e">
        <f t="shared" si="8"/>
        <v>#N/A</v>
      </c>
      <c r="M26" s="82">
        <f t="shared" si="9"/>
        <v>0</v>
      </c>
      <c r="N26" s="82"/>
      <c r="O26" s="82"/>
      <c r="P26" s="9" t="e">
        <f t="shared" si="10"/>
        <v>#N/A</v>
      </c>
      <c r="Q26" s="9"/>
      <c r="T26" s="34">
        <v>4</v>
      </c>
      <c r="U26" s="35">
        <v>0.4</v>
      </c>
      <c r="V26" s="46">
        <v>4</v>
      </c>
    </row>
    <row r="27" spans="1:22" ht="15" customHeight="1" x14ac:dyDescent="0.35">
      <c r="A27" s="11">
        <v>3</v>
      </c>
      <c r="B27" s="41"/>
      <c r="C27" s="10" t="e">
        <f t="shared" si="5"/>
        <v>#N/A</v>
      </c>
      <c r="D27" s="82">
        <f t="shared" si="6"/>
        <v>0</v>
      </c>
      <c r="E27" s="82"/>
      <c r="F27" s="82"/>
      <c r="G27" s="9" t="e">
        <f t="shared" si="7"/>
        <v>#N/A</v>
      </c>
      <c r="H27" s="9"/>
      <c r="J27" s="11">
        <v>3</v>
      </c>
      <c r="K27" s="41"/>
      <c r="L27" s="10" t="e">
        <f t="shared" si="8"/>
        <v>#N/A</v>
      </c>
      <c r="M27" s="82">
        <f t="shared" si="9"/>
        <v>0</v>
      </c>
      <c r="N27" s="82"/>
      <c r="O27" s="82"/>
      <c r="P27" s="9" t="e">
        <f t="shared" si="10"/>
        <v>#N/A</v>
      </c>
      <c r="Q27" s="9"/>
      <c r="T27" s="34" t="s">
        <v>8</v>
      </c>
      <c r="U27" s="35" t="s">
        <v>2</v>
      </c>
      <c r="V27" s="46" t="s">
        <v>8</v>
      </c>
    </row>
    <row r="28" spans="1:22" ht="15" customHeight="1" x14ac:dyDescent="0.35">
      <c r="A28" s="11">
        <v>4</v>
      </c>
      <c r="B28" s="41"/>
      <c r="C28" s="10" t="e">
        <f t="shared" si="5"/>
        <v>#N/A</v>
      </c>
      <c r="D28" s="82">
        <f t="shared" si="6"/>
        <v>0</v>
      </c>
      <c r="E28" s="82"/>
      <c r="F28" s="82"/>
      <c r="G28" s="9" t="e">
        <f t="shared" si="7"/>
        <v>#N/A</v>
      </c>
      <c r="H28" s="9"/>
      <c r="J28" s="11">
        <v>4</v>
      </c>
      <c r="K28" s="41"/>
      <c r="L28" s="10" t="e">
        <f t="shared" si="8"/>
        <v>#N/A</v>
      </c>
      <c r="M28" s="82">
        <f t="shared" si="9"/>
        <v>0</v>
      </c>
      <c r="N28" s="82"/>
      <c r="O28" s="82"/>
      <c r="P28" s="9" t="e">
        <f t="shared" si="10"/>
        <v>#N/A</v>
      </c>
      <c r="Q28" s="9"/>
      <c r="T28" s="34" t="s">
        <v>131</v>
      </c>
      <c r="U28" s="35" t="s">
        <v>2</v>
      </c>
      <c r="V28" s="46" t="s">
        <v>131</v>
      </c>
    </row>
    <row r="29" spans="1:22" ht="15" customHeight="1" x14ac:dyDescent="0.35">
      <c r="A29" s="11">
        <v>5</v>
      </c>
      <c r="B29" s="41"/>
      <c r="C29" s="10" t="e">
        <f t="shared" si="5"/>
        <v>#N/A</v>
      </c>
      <c r="D29" s="82">
        <f t="shared" si="6"/>
        <v>0</v>
      </c>
      <c r="E29" s="82"/>
      <c r="F29" s="82"/>
      <c r="G29" s="9" t="e">
        <f t="shared" si="7"/>
        <v>#N/A</v>
      </c>
      <c r="H29" s="9"/>
      <c r="J29" s="11">
        <v>5</v>
      </c>
      <c r="K29" s="41"/>
      <c r="L29" s="10" t="e">
        <f t="shared" si="8"/>
        <v>#N/A</v>
      </c>
      <c r="M29" s="82">
        <f t="shared" si="9"/>
        <v>0</v>
      </c>
      <c r="N29" s="82"/>
      <c r="O29" s="82"/>
      <c r="P29" s="9" t="e">
        <f t="shared" si="10"/>
        <v>#N/A</v>
      </c>
      <c r="Q29" s="9"/>
      <c r="T29" s="34" t="s">
        <v>9</v>
      </c>
      <c r="U29" s="35" t="s">
        <v>2</v>
      </c>
      <c r="V29" s="46" t="s">
        <v>9</v>
      </c>
    </row>
    <row r="30" spans="1:22" ht="15" customHeight="1" x14ac:dyDescent="0.35">
      <c r="A30" s="11">
        <v>6</v>
      </c>
      <c r="B30" s="41"/>
      <c r="C30" s="10" t="e">
        <f t="shared" si="5"/>
        <v>#N/A</v>
      </c>
      <c r="D30" s="82">
        <f t="shared" si="6"/>
        <v>0</v>
      </c>
      <c r="E30" s="82"/>
      <c r="F30" s="82"/>
      <c r="G30" s="9" t="e">
        <f t="shared" si="7"/>
        <v>#N/A</v>
      </c>
      <c r="H30" s="9"/>
      <c r="J30" s="11">
        <v>6</v>
      </c>
      <c r="K30" s="41"/>
      <c r="L30" s="10" t="e">
        <f t="shared" si="8"/>
        <v>#N/A</v>
      </c>
      <c r="M30" s="82">
        <f t="shared" si="9"/>
        <v>0</v>
      </c>
      <c r="N30" s="82"/>
      <c r="O30" s="82"/>
      <c r="P30" s="9" t="e">
        <f t="shared" si="10"/>
        <v>#N/A</v>
      </c>
      <c r="Q30" s="9"/>
      <c r="T30" s="34" t="s">
        <v>10</v>
      </c>
      <c r="U30" s="35">
        <v>0.1</v>
      </c>
      <c r="V30" s="46" t="s">
        <v>10</v>
      </c>
    </row>
    <row r="31" spans="1:22" ht="15" customHeight="1" x14ac:dyDescent="0.35">
      <c r="A31" s="11">
        <v>7</v>
      </c>
      <c r="B31" s="41"/>
      <c r="C31" s="10" t="e">
        <f t="shared" si="5"/>
        <v>#N/A</v>
      </c>
      <c r="D31" s="82">
        <f t="shared" si="6"/>
        <v>0</v>
      </c>
      <c r="E31" s="82"/>
      <c r="F31" s="82"/>
      <c r="G31" s="9" t="e">
        <f t="shared" si="7"/>
        <v>#N/A</v>
      </c>
      <c r="H31" s="9"/>
      <c r="J31" s="11">
        <v>7</v>
      </c>
      <c r="K31" s="41"/>
      <c r="L31" s="10" t="e">
        <f t="shared" si="8"/>
        <v>#N/A</v>
      </c>
      <c r="M31" s="82">
        <f t="shared" si="9"/>
        <v>0</v>
      </c>
      <c r="N31" s="82"/>
      <c r="O31" s="82"/>
      <c r="P31" s="9" t="e">
        <f t="shared" si="10"/>
        <v>#N/A</v>
      </c>
      <c r="Q31" s="9"/>
      <c r="T31" s="34" t="s">
        <v>132</v>
      </c>
      <c r="U31" s="35">
        <v>0.1</v>
      </c>
      <c r="V31" s="46" t="s">
        <v>132</v>
      </c>
    </row>
    <row r="32" spans="1:22" ht="15" customHeight="1" x14ac:dyDescent="0.35">
      <c r="A32" s="11">
        <v>8</v>
      </c>
      <c r="B32" s="41"/>
      <c r="C32" s="10" t="e">
        <f t="shared" si="5"/>
        <v>#N/A</v>
      </c>
      <c r="D32" s="82">
        <f t="shared" si="6"/>
        <v>0</v>
      </c>
      <c r="E32" s="82"/>
      <c r="F32" s="82"/>
      <c r="G32" s="9" t="e">
        <f t="shared" si="7"/>
        <v>#N/A</v>
      </c>
      <c r="H32" s="9"/>
      <c r="J32" s="11">
        <v>8</v>
      </c>
      <c r="K32" s="41"/>
      <c r="L32" s="10" t="e">
        <f t="shared" si="8"/>
        <v>#N/A</v>
      </c>
      <c r="M32" s="82">
        <f t="shared" si="9"/>
        <v>0</v>
      </c>
      <c r="N32" s="82"/>
      <c r="O32" s="82"/>
      <c r="P32" s="9" t="e">
        <f t="shared" si="10"/>
        <v>#N/A</v>
      </c>
      <c r="Q32" s="9"/>
      <c r="T32" s="34" t="s">
        <v>11</v>
      </c>
      <c r="U32" s="35">
        <v>0.1</v>
      </c>
      <c r="V32" s="46" t="s">
        <v>11</v>
      </c>
    </row>
    <row r="33" spans="1:22" ht="15" customHeight="1" x14ac:dyDescent="0.35">
      <c r="A33" s="11">
        <v>9</v>
      </c>
      <c r="B33" s="41"/>
      <c r="C33" s="10" t="e">
        <f t="shared" si="5"/>
        <v>#N/A</v>
      </c>
      <c r="D33" s="82">
        <f t="shared" si="6"/>
        <v>0</v>
      </c>
      <c r="E33" s="82"/>
      <c r="F33" s="82"/>
      <c r="G33" s="9" t="e">
        <f t="shared" si="7"/>
        <v>#N/A</v>
      </c>
      <c r="H33" s="9"/>
      <c r="J33" s="11">
        <v>9</v>
      </c>
      <c r="K33" s="41"/>
      <c r="L33" s="10" t="e">
        <f t="shared" si="8"/>
        <v>#N/A</v>
      </c>
      <c r="M33" s="82">
        <f t="shared" si="9"/>
        <v>0</v>
      </c>
      <c r="N33" s="82"/>
      <c r="O33" s="82"/>
      <c r="P33" s="9" t="e">
        <f t="shared" si="10"/>
        <v>#N/A</v>
      </c>
      <c r="Q33" s="9"/>
      <c r="T33" s="34" t="s">
        <v>133</v>
      </c>
      <c r="U33" s="35">
        <v>0.1</v>
      </c>
      <c r="V33" s="46" t="s">
        <v>133</v>
      </c>
    </row>
    <row r="34" spans="1:22" ht="15" customHeight="1" x14ac:dyDescent="0.35">
      <c r="A34" s="8">
        <v>10</v>
      </c>
      <c r="B34" s="43"/>
      <c r="C34" s="7" t="e">
        <f t="shared" si="5"/>
        <v>#N/A</v>
      </c>
      <c r="D34" s="83">
        <f t="shared" si="6"/>
        <v>0</v>
      </c>
      <c r="E34" s="83"/>
      <c r="F34" s="83"/>
      <c r="G34" s="6" t="e">
        <f t="shared" si="7"/>
        <v>#N/A</v>
      </c>
      <c r="H34" s="6"/>
      <c r="J34" s="8">
        <v>10</v>
      </c>
      <c r="K34" s="43"/>
      <c r="L34" s="7" t="e">
        <f t="shared" si="8"/>
        <v>#N/A</v>
      </c>
      <c r="M34" s="83">
        <f t="shared" si="9"/>
        <v>0</v>
      </c>
      <c r="N34" s="83"/>
      <c r="O34" s="83"/>
      <c r="P34" s="6" t="e">
        <f t="shared" si="10"/>
        <v>#N/A</v>
      </c>
      <c r="Q34" s="6"/>
      <c r="T34" s="34" t="s">
        <v>12</v>
      </c>
      <c r="U34" s="35">
        <v>0.1</v>
      </c>
      <c r="V34" s="46" t="s">
        <v>12</v>
      </c>
    </row>
    <row r="35" spans="1:22" x14ac:dyDescent="0.35">
      <c r="A35" s="5" t="s">
        <v>0</v>
      </c>
      <c r="B35" s="4"/>
      <c r="C35" s="3">
        <f t="array" ref="C35">SUM(IFERROR(C25:C34,0))</f>
        <v>0</v>
      </c>
      <c r="D35" s="84" t="s">
        <v>105</v>
      </c>
      <c r="E35" s="84"/>
      <c r="F35" s="84"/>
      <c r="G35" s="2">
        <f t="array" ref="G35">SUM(IFERROR(G25:G34,0))</f>
        <v>0</v>
      </c>
      <c r="H35" s="2"/>
      <c r="J35" s="5" t="s">
        <v>0</v>
      </c>
      <c r="K35" s="4"/>
      <c r="L35" s="3">
        <f t="array" ref="L35">SUM(IFERROR(L25:L34,0))</f>
        <v>0</v>
      </c>
      <c r="M35" s="84" t="s">
        <v>105</v>
      </c>
      <c r="N35" s="84"/>
      <c r="O35" s="84"/>
      <c r="P35" s="2">
        <f t="array" ref="P35">SUM(IFERROR(P25:P34,0))</f>
        <v>0</v>
      </c>
      <c r="Q35" s="2"/>
      <c r="T35" s="34" t="s">
        <v>134</v>
      </c>
      <c r="U35" s="35">
        <v>0.1</v>
      </c>
      <c r="V35" s="46" t="s">
        <v>134</v>
      </c>
    </row>
    <row r="36" spans="1:22" x14ac:dyDescent="0.35">
      <c r="T36" s="34" t="s">
        <v>13</v>
      </c>
      <c r="U36" s="35">
        <v>0.1</v>
      </c>
      <c r="V36" s="46" t="s">
        <v>13</v>
      </c>
    </row>
    <row r="37" spans="1:22" x14ac:dyDescent="0.35">
      <c r="A37" s="1" t="s">
        <v>255</v>
      </c>
      <c r="B37" s="85"/>
      <c r="C37" s="86"/>
      <c r="D37" s="86"/>
      <c r="E37" s="86"/>
      <c r="F37" s="86"/>
      <c r="G37" s="86"/>
      <c r="H37" s="86"/>
      <c r="I37" s="86"/>
      <c r="J37" s="86"/>
      <c r="K37" s="86"/>
      <c r="L37" s="86"/>
      <c r="M37" s="86"/>
      <c r="N37" s="86"/>
      <c r="O37" s="86"/>
      <c r="P37" s="86"/>
      <c r="Q37" s="87"/>
      <c r="T37" s="34" t="s">
        <v>135</v>
      </c>
      <c r="U37" s="35">
        <v>0.1</v>
      </c>
      <c r="V37" s="46" t="s">
        <v>135</v>
      </c>
    </row>
    <row r="38" spans="1:22" x14ac:dyDescent="0.35">
      <c r="A38" s="1" t="s">
        <v>256</v>
      </c>
      <c r="B38" s="88"/>
      <c r="C38" s="89"/>
      <c r="D38" s="89"/>
      <c r="E38" s="89"/>
      <c r="F38" s="89"/>
      <c r="G38" s="89"/>
      <c r="H38" s="89"/>
      <c r="I38" s="89"/>
      <c r="J38" s="89"/>
      <c r="K38" s="89"/>
      <c r="L38" s="89"/>
      <c r="M38" s="89"/>
      <c r="N38" s="89"/>
      <c r="O38" s="89"/>
      <c r="P38" s="89"/>
      <c r="Q38" s="90"/>
      <c r="T38" s="34" t="s">
        <v>14</v>
      </c>
      <c r="U38" s="35">
        <v>0.2</v>
      </c>
      <c r="V38" s="46" t="s">
        <v>14</v>
      </c>
    </row>
    <row r="39" spans="1:22" x14ac:dyDescent="0.35">
      <c r="A39" s="1" t="s">
        <v>257</v>
      </c>
      <c r="B39" s="88"/>
      <c r="C39" s="89"/>
      <c r="D39" s="89"/>
      <c r="E39" s="89"/>
      <c r="F39" s="89"/>
      <c r="G39" s="89"/>
      <c r="H39" s="89"/>
      <c r="I39" s="89"/>
      <c r="J39" s="89"/>
      <c r="K39" s="89"/>
      <c r="L39" s="89"/>
      <c r="M39" s="89"/>
      <c r="N39" s="89"/>
      <c r="O39" s="89"/>
      <c r="P39" s="89"/>
      <c r="Q39" s="90"/>
      <c r="T39" s="34">
        <v>11</v>
      </c>
      <c r="U39" s="35">
        <v>0.2</v>
      </c>
      <c r="V39" s="46">
        <v>11</v>
      </c>
    </row>
    <row r="40" spans="1:22" x14ac:dyDescent="0.35">
      <c r="A40" s="1" t="s">
        <v>258</v>
      </c>
      <c r="B40" s="79"/>
      <c r="C40" s="80"/>
      <c r="D40" s="80"/>
      <c r="E40" s="80"/>
      <c r="F40" s="80"/>
      <c r="G40" s="80"/>
      <c r="H40" s="80"/>
      <c r="I40" s="80"/>
      <c r="J40" s="80"/>
      <c r="K40" s="80"/>
      <c r="L40" s="80"/>
      <c r="M40" s="80"/>
      <c r="N40" s="80"/>
      <c r="O40" s="80"/>
      <c r="P40" s="80"/>
      <c r="Q40" s="81"/>
      <c r="T40" s="34" t="s">
        <v>15</v>
      </c>
      <c r="U40" s="35">
        <v>0.3</v>
      </c>
      <c r="V40" s="46" t="s">
        <v>15</v>
      </c>
    </row>
    <row r="41" spans="1:22" x14ac:dyDescent="0.35">
      <c r="T41" s="34" t="s">
        <v>136</v>
      </c>
      <c r="U41" s="35">
        <v>0.3</v>
      </c>
      <c r="V41" s="46" t="s">
        <v>136</v>
      </c>
    </row>
    <row r="42" spans="1:22" x14ac:dyDescent="0.35">
      <c r="T42" s="34" t="s">
        <v>16</v>
      </c>
      <c r="U42" s="35">
        <v>0.3</v>
      </c>
      <c r="V42" s="46" t="s">
        <v>16</v>
      </c>
    </row>
    <row r="43" spans="1:22" x14ac:dyDescent="0.35">
      <c r="T43" s="34" t="s">
        <v>137</v>
      </c>
      <c r="U43" s="35">
        <v>0.3</v>
      </c>
      <c r="V43" s="46" t="s">
        <v>137</v>
      </c>
    </row>
    <row r="44" spans="1:22" x14ac:dyDescent="0.35">
      <c r="T44" s="34" t="s">
        <v>17</v>
      </c>
      <c r="U44" s="35">
        <v>0.3</v>
      </c>
      <c r="V44" s="46" t="s">
        <v>17</v>
      </c>
    </row>
    <row r="45" spans="1:22" x14ac:dyDescent="0.35">
      <c r="T45" s="34" t="s">
        <v>138</v>
      </c>
      <c r="U45" s="35">
        <v>0.3</v>
      </c>
      <c r="V45" s="46" t="s">
        <v>138</v>
      </c>
    </row>
    <row r="46" spans="1:22" x14ac:dyDescent="0.35">
      <c r="T46" s="34" t="s">
        <v>18</v>
      </c>
      <c r="U46" s="35">
        <v>0.4</v>
      </c>
      <c r="V46" s="46" t="s">
        <v>18</v>
      </c>
    </row>
    <row r="47" spans="1:22" x14ac:dyDescent="0.35">
      <c r="T47" s="34" t="s">
        <v>139</v>
      </c>
      <c r="U47" s="35">
        <v>0.4</v>
      </c>
      <c r="V47" s="46" t="s">
        <v>139</v>
      </c>
    </row>
    <row r="48" spans="1:22" x14ac:dyDescent="0.35">
      <c r="T48" s="34" t="s">
        <v>19</v>
      </c>
      <c r="U48" s="35">
        <v>0.5</v>
      </c>
      <c r="V48" s="46" t="s">
        <v>19</v>
      </c>
    </row>
    <row r="49" spans="20:22" x14ac:dyDescent="0.35">
      <c r="T49" s="34" t="s">
        <v>140</v>
      </c>
      <c r="U49" s="35">
        <v>0.5</v>
      </c>
      <c r="V49" s="46" t="s">
        <v>140</v>
      </c>
    </row>
    <row r="50" spans="20:22" x14ac:dyDescent="0.35">
      <c r="T50" s="34" t="s">
        <v>20</v>
      </c>
      <c r="U50" s="35">
        <v>0.6</v>
      </c>
      <c r="V50" s="46" t="s">
        <v>20</v>
      </c>
    </row>
    <row r="51" spans="20:22" x14ac:dyDescent="0.35">
      <c r="T51" s="34" t="s">
        <v>141</v>
      </c>
      <c r="U51" s="35">
        <v>0.6</v>
      </c>
      <c r="V51" s="46" t="s">
        <v>141</v>
      </c>
    </row>
    <row r="52" spans="20:22" x14ac:dyDescent="0.35">
      <c r="T52" s="34" t="s">
        <v>21</v>
      </c>
      <c r="U52" s="35">
        <v>0.6</v>
      </c>
      <c r="V52" s="46" t="s">
        <v>21</v>
      </c>
    </row>
    <row r="53" spans="20:22" x14ac:dyDescent="0.35">
      <c r="T53" s="34" t="s">
        <v>142</v>
      </c>
      <c r="U53" s="35">
        <v>0.6</v>
      </c>
      <c r="V53" s="46" t="s">
        <v>142</v>
      </c>
    </row>
    <row r="54" spans="20:22" x14ac:dyDescent="0.35">
      <c r="T54" s="34" t="s">
        <v>22</v>
      </c>
      <c r="U54" s="35">
        <v>0.6</v>
      </c>
      <c r="V54" s="46" t="s">
        <v>22</v>
      </c>
    </row>
    <row r="55" spans="20:22" x14ac:dyDescent="0.35">
      <c r="T55" s="34" t="s">
        <v>143</v>
      </c>
      <c r="U55" s="35">
        <v>0.6</v>
      </c>
      <c r="V55" s="46" t="s">
        <v>143</v>
      </c>
    </row>
    <row r="56" spans="20:22" x14ac:dyDescent="0.35">
      <c r="T56" s="34" t="s">
        <v>23</v>
      </c>
      <c r="U56" s="35">
        <v>0.6</v>
      </c>
      <c r="V56" s="46" t="s">
        <v>23</v>
      </c>
    </row>
    <row r="57" spans="20:22" x14ac:dyDescent="0.35">
      <c r="T57" s="34" t="s">
        <v>144</v>
      </c>
      <c r="U57" s="35">
        <v>0.6</v>
      </c>
      <c r="V57" s="46" t="s">
        <v>144</v>
      </c>
    </row>
    <row r="58" spans="20:22" x14ac:dyDescent="0.35">
      <c r="T58" s="34" t="s">
        <v>24</v>
      </c>
      <c r="U58" s="35">
        <v>0.6</v>
      </c>
      <c r="V58" s="46" t="s">
        <v>24</v>
      </c>
    </row>
    <row r="59" spans="20:22" x14ac:dyDescent="0.35">
      <c r="T59" s="34" t="s">
        <v>145</v>
      </c>
      <c r="U59" s="35">
        <v>0.6</v>
      </c>
      <c r="V59" s="46" t="s">
        <v>145</v>
      </c>
    </row>
    <row r="60" spans="20:22" x14ac:dyDescent="0.35">
      <c r="T60" s="34" t="s">
        <v>25</v>
      </c>
      <c r="U60" s="35">
        <v>0.7</v>
      </c>
      <c r="V60" s="46" t="s">
        <v>25</v>
      </c>
    </row>
    <row r="61" spans="20:22" x14ac:dyDescent="0.35">
      <c r="T61" s="69" t="s">
        <v>242</v>
      </c>
      <c r="U61" s="35">
        <v>0.7</v>
      </c>
      <c r="V61" s="76" t="s">
        <v>242</v>
      </c>
    </row>
    <row r="62" spans="20:22" x14ac:dyDescent="0.35">
      <c r="T62" s="34" t="s">
        <v>26</v>
      </c>
      <c r="U62" s="35">
        <v>0.8</v>
      </c>
      <c r="V62" s="46" t="s">
        <v>26</v>
      </c>
    </row>
    <row r="63" spans="20:22" x14ac:dyDescent="0.35">
      <c r="T63" s="69" t="s">
        <v>243</v>
      </c>
      <c r="U63" s="35">
        <v>0.8</v>
      </c>
      <c r="V63" s="76" t="s">
        <v>243</v>
      </c>
    </row>
    <row r="64" spans="20:22" x14ac:dyDescent="0.35">
      <c r="T64" s="34" t="s">
        <v>27</v>
      </c>
      <c r="U64" s="35">
        <v>0.9</v>
      </c>
      <c r="V64" s="46" t="s">
        <v>27</v>
      </c>
    </row>
    <row r="65" spans="20:22" x14ac:dyDescent="0.35">
      <c r="T65" s="69" t="s">
        <v>244</v>
      </c>
      <c r="U65" s="35">
        <v>0.9</v>
      </c>
      <c r="V65" s="76" t="s">
        <v>244</v>
      </c>
    </row>
    <row r="66" spans="20:22" x14ac:dyDescent="0.35">
      <c r="T66" s="34" t="s">
        <v>28</v>
      </c>
      <c r="U66" s="35">
        <v>1</v>
      </c>
      <c r="V66" s="46" t="s">
        <v>28</v>
      </c>
    </row>
    <row r="67" spans="20:22" x14ac:dyDescent="0.35">
      <c r="T67" s="69" t="s">
        <v>245</v>
      </c>
      <c r="U67" s="35">
        <v>1</v>
      </c>
      <c r="V67" s="76" t="s">
        <v>245</v>
      </c>
    </row>
    <row r="68" spans="20:22" x14ac:dyDescent="0.35">
      <c r="T68" s="34" t="s">
        <v>29</v>
      </c>
      <c r="U68" s="35">
        <v>1.1000000000000001</v>
      </c>
      <c r="V68" s="46" t="s">
        <v>29</v>
      </c>
    </row>
    <row r="69" spans="20:22" x14ac:dyDescent="0.35">
      <c r="T69" s="69" t="s">
        <v>246</v>
      </c>
      <c r="U69" s="35">
        <v>1.1000000000000001</v>
      </c>
      <c r="V69" s="76" t="s">
        <v>246</v>
      </c>
    </row>
    <row r="70" spans="20:22" x14ac:dyDescent="0.35">
      <c r="T70" s="34" t="s">
        <v>30</v>
      </c>
      <c r="U70" s="35">
        <v>0.6</v>
      </c>
      <c r="V70" s="46" t="s">
        <v>30</v>
      </c>
    </row>
    <row r="71" spans="20:22" x14ac:dyDescent="0.35">
      <c r="T71" s="34" t="s">
        <v>146</v>
      </c>
      <c r="U71" s="35">
        <v>0.6</v>
      </c>
      <c r="V71" s="46" t="s">
        <v>146</v>
      </c>
    </row>
    <row r="72" spans="20:22" x14ac:dyDescent="0.35">
      <c r="T72" s="34" t="s">
        <v>107</v>
      </c>
      <c r="U72" s="35">
        <v>0.6</v>
      </c>
      <c r="V72" s="46" t="s">
        <v>107</v>
      </c>
    </row>
    <row r="73" spans="20:22" x14ac:dyDescent="0.35">
      <c r="T73" s="34" t="s">
        <v>147</v>
      </c>
      <c r="U73" s="35">
        <v>0.6</v>
      </c>
      <c r="V73" s="46" t="s">
        <v>147</v>
      </c>
    </row>
    <row r="74" spans="20:22" x14ac:dyDescent="0.35">
      <c r="T74" s="34" t="s">
        <v>31</v>
      </c>
      <c r="U74" s="35">
        <v>0.7</v>
      </c>
      <c r="V74" s="46" t="s">
        <v>31</v>
      </c>
    </row>
    <row r="75" spans="20:22" x14ac:dyDescent="0.35">
      <c r="T75" s="34" t="s">
        <v>148</v>
      </c>
      <c r="U75" s="35">
        <v>0.7</v>
      </c>
      <c r="V75" s="46" t="s">
        <v>148</v>
      </c>
    </row>
    <row r="76" spans="20:22" x14ac:dyDescent="0.35">
      <c r="T76" s="34" t="s">
        <v>108</v>
      </c>
      <c r="U76" s="35">
        <v>0.7</v>
      </c>
      <c r="V76" s="46" t="s">
        <v>108</v>
      </c>
    </row>
    <row r="77" spans="20:22" x14ac:dyDescent="0.35">
      <c r="T77" s="34" t="s">
        <v>149</v>
      </c>
      <c r="U77" s="35">
        <v>0.7</v>
      </c>
      <c r="V77" s="46" t="s">
        <v>149</v>
      </c>
    </row>
    <row r="78" spans="20:22" x14ac:dyDescent="0.35">
      <c r="T78" s="34" t="s">
        <v>32</v>
      </c>
      <c r="U78" s="35">
        <v>0.7</v>
      </c>
      <c r="V78" s="46" t="s">
        <v>32</v>
      </c>
    </row>
    <row r="79" spans="20:22" x14ac:dyDescent="0.35">
      <c r="T79" s="34" t="s">
        <v>150</v>
      </c>
      <c r="U79" s="35">
        <v>0.7</v>
      </c>
      <c r="V79" s="46" t="s">
        <v>150</v>
      </c>
    </row>
    <row r="80" spans="20:22" x14ac:dyDescent="0.35">
      <c r="T80" s="34" t="s">
        <v>109</v>
      </c>
      <c r="U80" s="35">
        <v>0.7</v>
      </c>
      <c r="V80" s="46" t="s">
        <v>109</v>
      </c>
    </row>
    <row r="81" spans="20:22" x14ac:dyDescent="0.35">
      <c r="T81" s="34" t="s">
        <v>151</v>
      </c>
      <c r="U81" s="35">
        <v>0.7</v>
      </c>
      <c r="V81" s="46" t="s">
        <v>151</v>
      </c>
    </row>
    <row r="82" spans="20:22" x14ac:dyDescent="0.35">
      <c r="T82" s="34" t="s">
        <v>33</v>
      </c>
      <c r="U82" s="35">
        <v>0.7</v>
      </c>
      <c r="V82" s="46" t="s">
        <v>33</v>
      </c>
    </row>
    <row r="83" spans="20:22" x14ac:dyDescent="0.35">
      <c r="T83" s="34" t="s">
        <v>152</v>
      </c>
      <c r="U83" s="35">
        <v>0.7</v>
      </c>
      <c r="V83" s="46" t="s">
        <v>152</v>
      </c>
    </row>
    <row r="84" spans="20:22" x14ac:dyDescent="0.35">
      <c r="T84" s="34" t="s">
        <v>110</v>
      </c>
      <c r="U84" s="35">
        <v>0.7</v>
      </c>
      <c r="V84" s="46" t="s">
        <v>110</v>
      </c>
    </row>
    <row r="85" spans="20:22" x14ac:dyDescent="0.35">
      <c r="T85" s="34" t="s">
        <v>153</v>
      </c>
      <c r="U85" s="35">
        <v>0.7</v>
      </c>
      <c r="V85" s="46" t="s">
        <v>153</v>
      </c>
    </row>
    <row r="86" spans="20:22" x14ac:dyDescent="0.35">
      <c r="T86" s="34" t="s">
        <v>34</v>
      </c>
      <c r="U86" s="35">
        <v>0.7</v>
      </c>
      <c r="V86" s="46" t="s">
        <v>34</v>
      </c>
    </row>
    <row r="87" spans="20:22" x14ac:dyDescent="0.35">
      <c r="T87" s="34" t="s">
        <v>154</v>
      </c>
      <c r="U87" s="35">
        <v>0.7</v>
      </c>
      <c r="V87" s="46" t="s">
        <v>154</v>
      </c>
    </row>
    <row r="88" spans="20:22" x14ac:dyDescent="0.35">
      <c r="T88" s="34" t="s">
        <v>111</v>
      </c>
      <c r="U88" s="35">
        <v>0.7</v>
      </c>
      <c r="V88" s="46" t="s">
        <v>111</v>
      </c>
    </row>
    <row r="89" spans="20:22" x14ac:dyDescent="0.35">
      <c r="T89" s="34" t="s">
        <v>155</v>
      </c>
      <c r="U89" s="35">
        <v>0.7</v>
      </c>
      <c r="V89" s="46" t="s">
        <v>155</v>
      </c>
    </row>
    <row r="90" spans="20:22" x14ac:dyDescent="0.35">
      <c r="T90" s="34" t="s">
        <v>35</v>
      </c>
      <c r="U90" s="35">
        <v>0.7</v>
      </c>
      <c r="V90" s="46" t="s">
        <v>35</v>
      </c>
    </row>
    <row r="91" spans="20:22" x14ac:dyDescent="0.35">
      <c r="T91" s="34" t="s">
        <v>156</v>
      </c>
      <c r="U91" s="35">
        <v>0.7</v>
      </c>
      <c r="V91" s="46" t="s">
        <v>156</v>
      </c>
    </row>
    <row r="92" spans="20:22" x14ac:dyDescent="0.35">
      <c r="T92" s="34" t="s">
        <v>112</v>
      </c>
      <c r="U92" s="35">
        <v>0.7</v>
      </c>
      <c r="V92" s="46" t="s">
        <v>112</v>
      </c>
    </row>
    <row r="93" spans="20:22" x14ac:dyDescent="0.35">
      <c r="T93" s="34" t="s">
        <v>157</v>
      </c>
      <c r="U93" s="35">
        <v>0.7</v>
      </c>
      <c r="V93" s="46" t="s">
        <v>157</v>
      </c>
    </row>
    <row r="94" spans="20:22" x14ac:dyDescent="0.35">
      <c r="T94" s="34" t="s">
        <v>36</v>
      </c>
      <c r="U94" s="35">
        <v>0.9</v>
      </c>
      <c r="V94" s="46" t="s">
        <v>36</v>
      </c>
    </row>
    <row r="95" spans="20:22" x14ac:dyDescent="0.35">
      <c r="T95" s="36" t="s">
        <v>158</v>
      </c>
      <c r="U95" s="35">
        <v>0.9</v>
      </c>
      <c r="V95" s="77" t="s">
        <v>158</v>
      </c>
    </row>
    <row r="96" spans="20:22" x14ac:dyDescent="0.35">
      <c r="T96" s="34" t="s">
        <v>113</v>
      </c>
      <c r="U96" s="35">
        <v>0.9</v>
      </c>
      <c r="V96" s="46" t="s">
        <v>113</v>
      </c>
    </row>
    <row r="97" spans="20:22" x14ac:dyDescent="0.35">
      <c r="T97" s="34">
        <v>53</v>
      </c>
      <c r="U97" s="35">
        <v>0.9</v>
      </c>
      <c r="V97" s="46">
        <v>53</v>
      </c>
    </row>
    <row r="98" spans="20:22" x14ac:dyDescent="0.35">
      <c r="T98" s="34" t="s">
        <v>37</v>
      </c>
      <c r="U98" s="35">
        <v>0.8</v>
      </c>
      <c r="V98" s="46" t="s">
        <v>37</v>
      </c>
    </row>
    <row r="99" spans="20:22" x14ac:dyDescent="0.35">
      <c r="T99" s="34" t="s">
        <v>159</v>
      </c>
      <c r="U99" s="35">
        <v>0.8</v>
      </c>
      <c r="V99" s="46" t="s">
        <v>159</v>
      </c>
    </row>
    <row r="100" spans="20:22" x14ac:dyDescent="0.35">
      <c r="T100" s="34" t="s">
        <v>38</v>
      </c>
      <c r="U100" s="35">
        <v>0.9</v>
      </c>
      <c r="V100" s="46" t="s">
        <v>38</v>
      </c>
    </row>
    <row r="101" spans="20:22" x14ac:dyDescent="0.35">
      <c r="T101" s="34" t="s">
        <v>160</v>
      </c>
      <c r="U101" s="35">
        <v>0.9</v>
      </c>
      <c r="V101" s="46" t="s">
        <v>160</v>
      </c>
    </row>
    <row r="102" spans="20:22" x14ac:dyDescent="0.35">
      <c r="T102" s="34" t="s">
        <v>39</v>
      </c>
      <c r="U102" s="35">
        <v>1.3</v>
      </c>
      <c r="V102" s="46" t="s">
        <v>39</v>
      </c>
    </row>
    <row r="103" spans="20:22" x14ac:dyDescent="0.35">
      <c r="T103" s="34" t="s">
        <v>161</v>
      </c>
      <c r="U103" s="35">
        <v>1.3</v>
      </c>
      <c r="V103" s="46" t="s">
        <v>161</v>
      </c>
    </row>
    <row r="104" spans="20:22" x14ac:dyDescent="0.35">
      <c r="T104" s="34" t="s">
        <v>40</v>
      </c>
      <c r="U104" s="35">
        <v>1.5</v>
      </c>
      <c r="V104" s="46" t="s">
        <v>40</v>
      </c>
    </row>
    <row r="105" spans="20:22" x14ac:dyDescent="0.35">
      <c r="T105" s="34" t="s">
        <v>162</v>
      </c>
      <c r="U105" s="35">
        <v>1.5</v>
      </c>
      <c r="V105" s="46" t="s">
        <v>162</v>
      </c>
    </row>
    <row r="106" spans="20:22" x14ac:dyDescent="0.35">
      <c r="T106" s="34" t="s">
        <v>41</v>
      </c>
      <c r="U106" s="35">
        <v>1</v>
      </c>
      <c r="V106" s="46" t="s">
        <v>41</v>
      </c>
    </row>
    <row r="107" spans="20:22" x14ac:dyDescent="0.35">
      <c r="T107" s="34" t="s">
        <v>163</v>
      </c>
      <c r="U107" s="35">
        <v>1</v>
      </c>
      <c r="V107" s="46" t="s">
        <v>163</v>
      </c>
    </row>
    <row r="108" spans="20:22" x14ac:dyDescent="0.35">
      <c r="T108" s="34" t="s">
        <v>42</v>
      </c>
      <c r="U108" s="35">
        <v>1.2</v>
      </c>
      <c r="V108" s="46" t="s">
        <v>42</v>
      </c>
    </row>
    <row r="109" spans="20:22" x14ac:dyDescent="0.35">
      <c r="T109" s="34" t="s">
        <v>164</v>
      </c>
      <c r="U109" s="35">
        <v>1.2</v>
      </c>
      <c r="V109" s="46" t="s">
        <v>164</v>
      </c>
    </row>
    <row r="110" spans="20:22" x14ac:dyDescent="0.35">
      <c r="T110" s="34" t="s">
        <v>43</v>
      </c>
      <c r="U110" s="35">
        <v>1.2</v>
      </c>
      <c r="V110" s="46" t="s">
        <v>43</v>
      </c>
    </row>
    <row r="111" spans="20:22" x14ac:dyDescent="0.35">
      <c r="T111" s="34" t="s">
        <v>165</v>
      </c>
      <c r="U111" s="35">
        <v>1.2</v>
      </c>
      <c r="V111" s="46" t="s">
        <v>165</v>
      </c>
    </row>
    <row r="112" spans="20:22" x14ac:dyDescent="0.35">
      <c r="T112" s="34" t="s">
        <v>44</v>
      </c>
      <c r="U112" s="35">
        <v>1.1000000000000001</v>
      </c>
      <c r="V112" s="46" t="s">
        <v>44</v>
      </c>
    </row>
    <row r="113" spans="20:22" x14ac:dyDescent="0.35">
      <c r="T113" s="34" t="s">
        <v>166</v>
      </c>
      <c r="U113" s="35">
        <v>1.1000000000000001</v>
      </c>
      <c r="V113" s="46" t="s">
        <v>166</v>
      </c>
    </row>
    <row r="114" spans="20:22" x14ac:dyDescent="0.35">
      <c r="T114" s="34" t="s">
        <v>45</v>
      </c>
      <c r="U114" s="35">
        <v>1.3</v>
      </c>
      <c r="V114" s="46" t="s">
        <v>45</v>
      </c>
    </row>
    <row r="115" spans="20:22" x14ac:dyDescent="0.35">
      <c r="T115" s="34" t="s">
        <v>167</v>
      </c>
      <c r="U115" s="35">
        <v>1.3</v>
      </c>
      <c r="V115" s="46" t="s">
        <v>167</v>
      </c>
    </row>
    <row r="116" spans="20:22" x14ac:dyDescent="0.35">
      <c r="T116" s="34" t="s">
        <v>46</v>
      </c>
      <c r="U116" s="35">
        <v>1.2</v>
      </c>
      <c r="V116" s="46" t="s">
        <v>46</v>
      </c>
    </row>
    <row r="117" spans="20:22" x14ac:dyDescent="0.35">
      <c r="T117" s="34" t="s">
        <v>168</v>
      </c>
      <c r="U117" s="35">
        <v>1.2</v>
      </c>
      <c r="V117" s="46" t="s">
        <v>168</v>
      </c>
    </row>
    <row r="118" spans="20:22" x14ac:dyDescent="0.35">
      <c r="T118" s="34" t="s">
        <v>47</v>
      </c>
      <c r="U118" s="35">
        <v>1.4</v>
      </c>
      <c r="V118" s="46" t="s">
        <v>47</v>
      </c>
    </row>
    <row r="119" spans="20:22" x14ac:dyDescent="0.35">
      <c r="T119" s="34" t="s">
        <v>169</v>
      </c>
      <c r="U119" s="35">
        <v>1.4</v>
      </c>
      <c r="V119" s="46" t="s">
        <v>169</v>
      </c>
    </row>
    <row r="120" spans="20:22" x14ac:dyDescent="0.35">
      <c r="T120" s="34" t="s">
        <v>48</v>
      </c>
      <c r="U120" s="35">
        <v>1.1000000000000001</v>
      </c>
      <c r="V120" s="46" t="s">
        <v>48</v>
      </c>
    </row>
    <row r="121" spans="20:22" x14ac:dyDescent="0.35">
      <c r="T121" s="34" t="s">
        <v>170</v>
      </c>
      <c r="U121" s="35">
        <v>1.1000000000000001</v>
      </c>
      <c r="V121" s="46" t="s">
        <v>170</v>
      </c>
    </row>
    <row r="122" spans="20:22" x14ac:dyDescent="0.35">
      <c r="T122" s="34" t="s">
        <v>49</v>
      </c>
      <c r="U122" s="35">
        <v>1.3</v>
      </c>
      <c r="V122" s="46" t="s">
        <v>49</v>
      </c>
    </row>
    <row r="123" spans="20:22" x14ac:dyDescent="0.35">
      <c r="T123" s="34" t="s">
        <v>171</v>
      </c>
      <c r="U123" s="35">
        <v>1.3</v>
      </c>
      <c r="V123" s="46" t="s">
        <v>171</v>
      </c>
    </row>
    <row r="124" spans="20:22" x14ac:dyDescent="0.35">
      <c r="T124" s="34" t="s">
        <v>50</v>
      </c>
      <c r="U124" s="35">
        <v>1.3</v>
      </c>
      <c r="V124" s="46" t="s">
        <v>50</v>
      </c>
    </row>
    <row r="125" spans="20:22" x14ac:dyDescent="0.35">
      <c r="T125" s="34" t="s">
        <v>172</v>
      </c>
      <c r="U125" s="35">
        <v>1.3</v>
      </c>
      <c r="V125" s="46" t="s">
        <v>172</v>
      </c>
    </row>
    <row r="126" spans="20:22" x14ac:dyDescent="0.35">
      <c r="T126" s="34" t="s">
        <v>51</v>
      </c>
      <c r="U126" s="35">
        <v>1.2</v>
      </c>
      <c r="V126" s="46" t="s">
        <v>51</v>
      </c>
    </row>
    <row r="127" spans="20:22" x14ac:dyDescent="0.35">
      <c r="T127" s="34" t="s">
        <v>173</v>
      </c>
      <c r="U127" s="35">
        <v>1.2</v>
      </c>
      <c r="V127" s="46" t="s">
        <v>173</v>
      </c>
    </row>
    <row r="128" spans="20:22" x14ac:dyDescent="0.35">
      <c r="T128" s="34" t="s">
        <v>52</v>
      </c>
      <c r="U128" s="35">
        <v>1.4</v>
      </c>
      <c r="V128" s="46" t="s">
        <v>52</v>
      </c>
    </row>
    <row r="129" spans="20:22" x14ac:dyDescent="0.35">
      <c r="T129" s="34" t="s">
        <v>174</v>
      </c>
      <c r="U129" s="35">
        <v>1.4</v>
      </c>
      <c r="V129" s="46" t="s">
        <v>174</v>
      </c>
    </row>
    <row r="130" spans="20:22" x14ac:dyDescent="0.35">
      <c r="T130" s="34" t="s">
        <v>53</v>
      </c>
      <c r="U130" s="35">
        <v>1.4</v>
      </c>
      <c r="V130" s="46" t="s">
        <v>53</v>
      </c>
    </row>
    <row r="131" spans="20:22" x14ac:dyDescent="0.35">
      <c r="T131" s="34" t="s">
        <v>175</v>
      </c>
      <c r="U131" s="35">
        <v>1.4</v>
      </c>
      <c r="V131" s="46" t="s">
        <v>175</v>
      </c>
    </row>
    <row r="132" spans="20:22" x14ac:dyDescent="0.35">
      <c r="T132" s="34" t="s">
        <v>54</v>
      </c>
      <c r="U132" s="35">
        <v>1.3</v>
      </c>
      <c r="V132" s="46" t="s">
        <v>54</v>
      </c>
    </row>
    <row r="133" spans="20:22" x14ac:dyDescent="0.35">
      <c r="T133" s="34" t="s">
        <v>176</v>
      </c>
      <c r="U133" s="35">
        <v>1.3</v>
      </c>
      <c r="V133" s="46" t="s">
        <v>176</v>
      </c>
    </row>
    <row r="134" spans="20:22" x14ac:dyDescent="0.35">
      <c r="T134" s="34" t="s">
        <v>55</v>
      </c>
      <c r="U134" s="35">
        <v>1.5</v>
      </c>
      <c r="V134" s="46" t="s">
        <v>55</v>
      </c>
    </row>
    <row r="135" spans="20:22" x14ac:dyDescent="0.35">
      <c r="T135" s="34" t="s">
        <v>177</v>
      </c>
      <c r="U135" s="35">
        <v>1.5</v>
      </c>
      <c r="V135" s="46" t="s">
        <v>177</v>
      </c>
    </row>
    <row r="136" spans="20:22" x14ac:dyDescent="0.35">
      <c r="T136" s="34" t="s">
        <v>56</v>
      </c>
      <c r="U136" s="35">
        <v>1.5</v>
      </c>
      <c r="V136" s="46" t="s">
        <v>56</v>
      </c>
    </row>
    <row r="137" spans="20:22" x14ac:dyDescent="0.35">
      <c r="T137" s="34" t="s">
        <v>178</v>
      </c>
      <c r="U137" s="35">
        <v>1.5</v>
      </c>
      <c r="V137" s="46" t="s">
        <v>178</v>
      </c>
    </row>
    <row r="138" spans="20:22" x14ac:dyDescent="0.35">
      <c r="T138" s="34" t="s">
        <v>57</v>
      </c>
      <c r="U138" s="35">
        <v>1.3</v>
      </c>
      <c r="V138" s="46" t="s">
        <v>57</v>
      </c>
    </row>
    <row r="139" spans="20:22" x14ac:dyDescent="0.35">
      <c r="T139" s="34" t="s">
        <v>179</v>
      </c>
      <c r="U139" s="35">
        <v>1.3</v>
      </c>
      <c r="V139" s="46" t="s">
        <v>179</v>
      </c>
    </row>
    <row r="140" spans="20:22" x14ac:dyDescent="0.35">
      <c r="T140" s="34" t="s">
        <v>58</v>
      </c>
      <c r="U140" s="35">
        <v>1.5</v>
      </c>
      <c r="V140" s="46" t="s">
        <v>58</v>
      </c>
    </row>
    <row r="141" spans="20:22" x14ac:dyDescent="0.35">
      <c r="T141" s="34" t="s">
        <v>180</v>
      </c>
      <c r="U141" s="35">
        <v>1.5</v>
      </c>
      <c r="V141" s="46" t="s">
        <v>180</v>
      </c>
    </row>
    <row r="142" spans="20:22" x14ac:dyDescent="0.35">
      <c r="T142" s="34" t="s">
        <v>59</v>
      </c>
      <c r="U142" s="35">
        <v>1.4</v>
      </c>
      <c r="V142" s="46" t="s">
        <v>59</v>
      </c>
    </row>
    <row r="143" spans="20:22" x14ac:dyDescent="0.35">
      <c r="T143" s="34" t="s">
        <v>181</v>
      </c>
      <c r="U143" s="35">
        <v>1.4</v>
      </c>
      <c r="V143" s="46" t="s">
        <v>181</v>
      </c>
    </row>
    <row r="144" spans="20:22" x14ac:dyDescent="0.35">
      <c r="T144" s="34" t="s">
        <v>182</v>
      </c>
      <c r="U144" s="35">
        <v>1.4</v>
      </c>
      <c r="V144" s="46" t="s">
        <v>182</v>
      </c>
    </row>
    <row r="145" spans="20:22" x14ac:dyDescent="0.35">
      <c r="T145" s="34" t="s">
        <v>183</v>
      </c>
      <c r="U145" s="35">
        <v>1.4</v>
      </c>
      <c r="V145" s="46" t="s">
        <v>183</v>
      </c>
    </row>
    <row r="146" spans="20:22" x14ac:dyDescent="0.35">
      <c r="T146" s="34" t="s">
        <v>60</v>
      </c>
      <c r="U146" s="35">
        <v>1.6</v>
      </c>
      <c r="V146" s="46" t="s">
        <v>60</v>
      </c>
    </row>
    <row r="147" spans="20:22" x14ac:dyDescent="0.35">
      <c r="T147" s="34" t="s">
        <v>184</v>
      </c>
      <c r="U147" s="35">
        <v>1.6</v>
      </c>
      <c r="V147" s="46" t="s">
        <v>184</v>
      </c>
    </row>
    <row r="148" spans="20:22" x14ac:dyDescent="0.35">
      <c r="T148" s="34" t="s">
        <v>185</v>
      </c>
      <c r="U148" s="35">
        <v>1.6</v>
      </c>
      <c r="V148" s="46" t="s">
        <v>185</v>
      </c>
    </row>
    <row r="149" spans="20:22" x14ac:dyDescent="0.35">
      <c r="T149" s="34" t="s">
        <v>186</v>
      </c>
      <c r="U149" s="35">
        <v>1.6</v>
      </c>
      <c r="V149" s="46" t="s">
        <v>186</v>
      </c>
    </row>
    <row r="150" spans="20:22" x14ac:dyDescent="0.35">
      <c r="T150" s="34" t="s">
        <v>61</v>
      </c>
      <c r="U150" s="35">
        <v>1.6</v>
      </c>
      <c r="V150" s="46" t="s">
        <v>61</v>
      </c>
    </row>
    <row r="151" spans="20:22" x14ac:dyDescent="0.35">
      <c r="T151" s="34" t="s">
        <v>187</v>
      </c>
      <c r="U151" s="35">
        <v>1.6</v>
      </c>
      <c r="V151" s="46" t="s">
        <v>187</v>
      </c>
    </row>
    <row r="152" spans="20:22" x14ac:dyDescent="0.35">
      <c r="T152" s="34" t="s">
        <v>62</v>
      </c>
      <c r="U152" s="35">
        <v>1.4</v>
      </c>
      <c r="V152" s="46" t="s">
        <v>62</v>
      </c>
    </row>
    <row r="153" spans="20:22" x14ac:dyDescent="0.35">
      <c r="T153" s="34" t="s">
        <v>188</v>
      </c>
      <c r="U153" s="35">
        <v>1.4</v>
      </c>
      <c r="V153" s="46" t="s">
        <v>188</v>
      </c>
    </row>
    <row r="154" spans="20:22" x14ac:dyDescent="0.35">
      <c r="T154" s="34" t="s">
        <v>63</v>
      </c>
      <c r="U154" s="35">
        <v>1.6</v>
      </c>
      <c r="V154" s="46" t="s">
        <v>63</v>
      </c>
    </row>
    <row r="155" spans="20:22" x14ac:dyDescent="0.35">
      <c r="T155" s="34" t="s">
        <v>189</v>
      </c>
      <c r="U155" s="35">
        <v>1.6</v>
      </c>
      <c r="V155" s="46" t="s">
        <v>189</v>
      </c>
    </row>
    <row r="156" spans="20:22" x14ac:dyDescent="0.35">
      <c r="T156" s="34" t="s">
        <v>64</v>
      </c>
      <c r="U156" s="35">
        <v>1.5</v>
      </c>
      <c r="V156" s="46" t="s">
        <v>64</v>
      </c>
    </row>
    <row r="157" spans="20:22" x14ac:dyDescent="0.35">
      <c r="T157" s="34" t="s">
        <v>190</v>
      </c>
      <c r="U157" s="35">
        <v>1.5</v>
      </c>
      <c r="V157" s="46" t="s">
        <v>190</v>
      </c>
    </row>
    <row r="158" spans="20:22" x14ac:dyDescent="0.35">
      <c r="T158" s="34" t="s">
        <v>65</v>
      </c>
      <c r="U158" s="35">
        <v>1.7</v>
      </c>
      <c r="V158" s="46" t="s">
        <v>65</v>
      </c>
    </row>
    <row r="159" spans="20:22" x14ac:dyDescent="0.35">
      <c r="T159" s="34" t="s">
        <v>191</v>
      </c>
      <c r="U159" s="35">
        <v>1.7</v>
      </c>
      <c r="V159" s="46" t="s">
        <v>191</v>
      </c>
    </row>
    <row r="160" spans="20:22" x14ac:dyDescent="0.35">
      <c r="T160" s="34" t="s">
        <v>192</v>
      </c>
      <c r="U160" s="35">
        <v>1.7</v>
      </c>
      <c r="V160" s="46" t="s">
        <v>192</v>
      </c>
    </row>
    <row r="161" spans="20:22" x14ac:dyDescent="0.35">
      <c r="T161" s="34" t="s">
        <v>193</v>
      </c>
      <c r="U161" s="35">
        <v>1.7</v>
      </c>
      <c r="V161" s="46" t="s">
        <v>193</v>
      </c>
    </row>
    <row r="162" spans="20:22" x14ac:dyDescent="0.35">
      <c r="T162" s="34" t="s">
        <v>66</v>
      </c>
      <c r="U162" s="35">
        <v>1.7</v>
      </c>
      <c r="V162" s="46" t="s">
        <v>66</v>
      </c>
    </row>
    <row r="163" spans="20:22" x14ac:dyDescent="0.35">
      <c r="T163" s="34" t="s">
        <v>193</v>
      </c>
      <c r="U163" s="35">
        <v>1.7</v>
      </c>
      <c r="V163" s="46" t="s">
        <v>193</v>
      </c>
    </row>
    <row r="164" spans="20:22" x14ac:dyDescent="0.35">
      <c r="T164" s="34" t="s">
        <v>67</v>
      </c>
      <c r="U164" s="35">
        <v>1.6</v>
      </c>
      <c r="V164" s="46" t="s">
        <v>67</v>
      </c>
    </row>
    <row r="165" spans="20:22" x14ac:dyDescent="0.35">
      <c r="T165" s="34" t="s">
        <v>194</v>
      </c>
      <c r="U165" s="35">
        <v>1.6</v>
      </c>
      <c r="V165" s="46" t="s">
        <v>194</v>
      </c>
    </row>
    <row r="166" spans="20:22" x14ac:dyDescent="0.35">
      <c r="T166" s="34" t="s">
        <v>68</v>
      </c>
      <c r="U166" s="35">
        <v>1.8</v>
      </c>
      <c r="V166" s="46" t="s">
        <v>68</v>
      </c>
    </row>
    <row r="167" spans="20:22" x14ac:dyDescent="0.35">
      <c r="T167" s="34" t="s">
        <v>195</v>
      </c>
      <c r="U167" s="35">
        <v>1.8</v>
      </c>
      <c r="V167" s="46" t="s">
        <v>195</v>
      </c>
    </row>
    <row r="168" spans="20:22" x14ac:dyDescent="0.35">
      <c r="T168" s="34" t="s">
        <v>69</v>
      </c>
      <c r="U168" s="35">
        <v>1.8</v>
      </c>
      <c r="V168" s="46" t="s">
        <v>69</v>
      </c>
    </row>
    <row r="169" spans="20:22" x14ac:dyDescent="0.35">
      <c r="T169" s="34" t="s">
        <v>196</v>
      </c>
      <c r="U169" s="35">
        <v>1.8</v>
      </c>
      <c r="V169" s="46" t="s">
        <v>196</v>
      </c>
    </row>
    <row r="170" spans="20:22" x14ac:dyDescent="0.35">
      <c r="T170" s="34" t="s">
        <v>70</v>
      </c>
      <c r="U170" s="35">
        <v>1.8</v>
      </c>
      <c r="V170" s="46" t="s">
        <v>70</v>
      </c>
    </row>
    <row r="171" spans="20:22" x14ac:dyDescent="0.35">
      <c r="T171" s="34" t="s">
        <v>197</v>
      </c>
      <c r="U171" s="35">
        <v>1.8</v>
      </c>
      <c r="V171" s="46" t="s">
        <v>197</v>
      </c>
    </row>
    <row r="172" spans="20:22" x14ac:dyDescent="0.35">
      <c r="T172" s="34" t="s">
        <v>71</v>
      </c>
      <c r="U172" s="35">
        <v>1.6</v>
      </c>
      <c r="V172" s="46" t="s">
        <v>71</v>
      </c>
    </row>
    <row r="173" spans="20:22" x14ac:dyDescent="0.35">
      <c r="T173" s="34" t="s">
        <v>198</v>
      </c>
      <c r="U173" s="35">
        <v>1.6</v>
      </c>
      <c r="V173" s="46" t="s">
        <v>198</v>
      </c>
    </row>
    <row r="174" spans="20:22" x14ac:dyDescent="0.35">
      <c r="T174" s="34" t="s">
        <v>72</v>
      </c>
      <c r="U174" s="35">
        <v>1.8</v>
      </c>
      <c r="V174" s="46" t="s">
        <v>72</v>
      </c>
    </row>
    <row r="175" spans="20:22" x14ac:dyDescent="0.35">
      <c r="T175" s="34" t="s">
        <v>199</v>
      </c>
      <c r="U175" s="35">
        <v>1.8</v>
      </c>
      <c r="V175" s="46" t="s">
        <v>199</v>
      </c>
    </row>
    <row r="176" spans="20:22" x14ac:dyDescent="0.35">
      <c r="T176" s="34" t="s">
        <v>73</v>
      </c>
      <c r="U176" s="35">
        <v>1.5</v>
      </c>
      <c r="V176" s="46" t="s">
        <v>73</v>
      </c>
    </row>
    <row r="177" spans="20:22" x14ac:dyDescent="0.35">
      <c r="T177" s="34" t="s">
        <v>200</v>
      </c>
      <c r="U177" s="35">
        <v>1.5</v>
      </c>
      <c r="V177" s="46" t="s">
        <v>200</v>
      </c>
    </row>
    <row r="178" spans="20:22" x14ac:dyDescent="0.35">
      <c r="T178" s="34" t="s">
        <v>74</v>
      </c>
      <c r="U178" s="35">
        <v>1.7</v>
      </c>
      <c r="V178" s="46" t="s">
        <v>74</v>
      </c>
    </row>
    <row r="179" spans="20:22" x14ac:dyDescent="0.35">
      <c r="T179" s="34" t="s">
        <v>201</v>
      </c>
      <c r="U179" s="35">
        <v>1.7</v>
      </c>
      <c r="V179" s="46" t="s">
        <v>201</v>
      </c>
    </row>
    <row r="180" spans="20:22" x14ac:dyDescent="0.35">
      <c r="T180" s="34" t="s">
        <v>75</v>
      </c>
      <c r="U180" s="35">
        <v>1.7</v>
      </c>
      <c r="V180" s="46" t="s">
        <v>75</v>
      </c>
    </row>
    <row r="181" spans="20:22" x14ac:dyDescent="0.35">
      <c r="T181" s="34" t="s">
        <v>202</v>
      </c>
      <c r="U181" s="35">
        <v>1.7</v>
      </c>
      <c r="V181" s="46" t="s">
        <v>202</v>
      </c>
    </row>
    <row r="182" spans="20:22" x14ac:dyDescent="0.35">
      <c r="T182" s="34" t="s">
        <v>76</v>
      </c>
      <c r="U182" s="35">
        <v>1.9</v>
      </c>
      <c r="V182" s="46" t="s">
        <v>76</v>
      </c>
    </row>
    <row r="183" spans="20:22" x14ac:dyDescent="0.35">
      <c r="T183" s="34" t="s">
        <v>203</v>
      </c>
      <c r="U183" s="35">
        <v>1.9</v>
      </c>
      <c r="V183" s="46" t="s">
        <v>203</v>
      </c>
    </row>
    <row r="184" spans="20:22" x14ac:dyDescent="0.35">
      <c r="T184" s="34" t="s">
        <v>77</v>
      </c>
      <c r="U184" s="35">
        <v>1.9</v>
      </c>
      <c r="V184" s="46" t="s">
        <v>77</v>
      </c>
    </row>
    <row r="185" spans="20:22" x14ac:dyDescent="0.35">
      <c r="T185" s="34" t="s">
        <v>204</v>
      </c>
      <c r="U185" s="35">
        <v>1.9</v>
      </c>
      <c r="V185" s="46" t="s">
        <v>204</v>
      </c>
    </row>
    <row r="186" spans="20:22" x14ac:dyDescent="0.35">
      <c r="T186" s="34" t="s">
        <v>78</v>
      </c>
      <c r="U186" s="35">
        <v>2</v>
      </c>
      <c r="V186" s="46" t="s">
        <v>78</v>
      </c>
    </row>
    <row r="187" spans="20:22" x14ac:dyDescent="0.35">
      <c r="T187" s="34" t="s">
        <v>205</v>
      </c>
      <c r="U187" s="35">
        <v>2</v>
      </c>
      <c r="V187" s="46" t="s">
        <v>205</v>
      </c>
    </row>
    <row r="188" spans="20:22" x14ac:dyDescent="0.35">
      <c r="T188" s="34" t="s">
        <v>79</v>
      </c>
      <c r="U188" s="35">
        <v>1.6</v>
      </c>
      <c r="V188" s="46" t="s">
        <v>79</v>
      </c>
    </row>
    <row r="189" spans="20:22" x14ac:dyDescent="0.35">
      <c r="T189" s="34" t="s">
        <v>206</v>
      </c>
      <c r="U189" s="35">
        <v>1.6</v>
      </c>
      <c r="V189" s="46" t="s">
        <v>206</v>
      </c>
    </row>
    <row r="190" spans="20:22" x14ac:dyDescent="0.35">
      <c r="T190" s="34" t="s">
        <v>80</v>
      </c>
      <c r="U190" s="35">
        <v>1.9</v>
      </c>
      <c r="V190" s="46" t="s">
        <v>80</v>
      </c>
    </row>
    <row r="191" spans="20:22" x14ac:dyDescent="0.35">
      <c r="T191" s="34" t="s">
        <v>207</v>
      </c>
      <c r="U191" s="35">
        <v>1.9</v>
      </c>
      <c r="V191" s="46" t="s">
        <v>207</v>
      </c>
    </row>
    <row r="192" spans="20:22" x14ac:dyDescent="0.35">
      <c r="T192" s="34" t="s">
        <v>81</v>
      </c>
      <c r="U192" s="35">
        <v>1.9</v>
      </c>
      <c r="V192" s="46" t="s">
        <v>81</v>
      </c>
    </row>
    <row r="193" spans="20:22" x14ac:dyDescent="0.35">
      <c r="T193" s="34" t="s">
        <v>208</v>
      </c>
      <c r="U193" s="35">
        <v>1.9</v>
      </c>
      <c r="V193" s="46" t="s">
        <v>208</v>
      </c>
    </row>
    <row r="194" spans="20:22" x14ac:dyDescent="0.35">
      <c r="T194" s="34" t="s">
        <v>82</v>
      </c>
      <c r="U194" s="35">
        <v>1.7</v>
      </c>
      <c r="V194" s="46" t="s">
        <v>82</v>
      </c>
    </row>
    <row r="195" spans="20:22" x14ac:dyDescent="0.35">
      <c r="T195" s="34" t="s">
        <v>209</v>
      </c>
      <c r="U195" s="35">
        <v>1.7</v>
      </c>
      <c r="V195" s="46" t="s">
        <v>209</v>
      </c>
    </row>
    <row r="196" spans="20:22" x14ac:dyDescent="0.35">
      <c r="T196" s="34" t="s">
        <v>83</v>
      </c>
      <c r="U196" s="35">
        <v>2</v>
      </c>
      <c r="V196" s="46" t="s">
        <v>83</v>
      </c>
    </row>
    <row r="197" spans="20:22" x14ac:dyDescent="0.35">
      <c r="T197" s="34" t="s">
        <v>210</v>
      </c>
      <c r="U197" s="35">
        <v>2</v>
      </c>
      <c r="V197" s="46" t="s">
        <v>210</v>
      </c>
    </row>
    <row r="198" spans="20:22" x14ac:dyDescent="0.35">
      <c r="T198" s="34" t="s">
        <v>84</v>
      </c>
      <c r="U198" s="35">
        <v>1.9</v>
      </c>
      <c r="V198" s="46" t="s">
        <v>84</v>
      </c>
    </row>
    <row r="199" spans="20:22" x14ac:dyDescent="0.35">
      <c r="T199" s="34" t="s">
        <v>211</v>
      </c>
      <c r="U199" s="35">
        <v>1.9</v>
      </c>
      <c r="V199" s="46" t="s">
        <v>211</v>
      </c>
    </row>
    <row r="200" spans="20:22" x14ac:dyDescent="0.35">
      <c r="T200" s="34" t="s">
        <v>85</v>
      </c>
      <c r="U200" s="35">
        <v>2.2000000000000002</v>
      </c>
      <c r="V200" s="46" t="s">
        <v>85</v>
      </c>
    </row>
    <row r="201" spans="20:22" x14ac:dyDescent="0.35">
      <c r="T201" s="34" t="s">
        <v>212</v>
      </c>
      <c r="U201" s="35">
        <v>2.2000000000000002</v>
      </c>
      <c r="V201" s="46" t="s">
        <v>212</v>
      </c>
    </row>
    <row r="202" spans="20:22" x14ac:dyDescent="0.35">
      <c r="T202" s="34" t="s">
        <v>86</v>
      </c>
      <c r="U202" s="35">
        <v>1.8</v>
      </c>
      <c r="V202" s="46" t="s">
        <v>86</v>
      </c>
    </row>
    <row r="203" spans="20:22" x14ac:dyDescent="0.35">
      <c r="T203" s="34" t="s">
        <v>213</v>
      </c>
      <c r="U203" s="35">
        <v>1.8</v>
      </c>
      <c r="V203" s="46" t="s">
        <v>213</v>
      </c>
    </row>
    <row r="204" spans="20:22" x14ac:dyDescent="0.35">
      <c r="T204" s="34" t="s">
        <v>87</v>
      </c>
      <c r="U204" s="35">
        <v>2.1</v>
      </c>
      <c r="V204" s="46" t="s">
        <v>87</v>
      </c>
    </row>
    <row r="205" spans="20:22" x14ac:dyDescent="0.35">
      <c r="T205" s="34" t="s">
        <v>214</v>
      </c>
      <c r="U205" s="35">
        <v>2.1</v>
      </c>
      <c r="V205" s="46" t="s">
        <v>214</v>
      </c>
    </row>
    <row r="206" spans="20:22" x14ac:dyDescent="0.35">
      <c r="T206" s="34" t="s">
        <v>88</v>
      </c>
      <c r="U206" s="35">
        <v>2.1</v>
      </c>
      <c r="V206" s="46" t="s">
        <v>88</v>
      </c>
    </row>
    <row r="207" spans="20:22" x14ac:dyDescent="0.35">
      <c r="T207" s="34" t="s">
        <v>215</v>
      </c>
      <c r="U207" s="35">
        <v>2.1</v>
      </c>
      <c r="V207" s="46" t="s">
        <v>215</v>
      </c>
    </row>
    <row r="208" spans="20:22" x14ac:dyDescent="0.35">
      <c r="T208" s="34" t="s">
        <v>89</v>
      </c>
      <c r="U208" s="35">
        <v>2.2000000000000002</v>
      </c>
      <c r="V208" s="46" t="s">
        <v>89</v>
      </c>
    </row>
    <row r="209" spans="20:22" x14ac:dyDescent="0.35">
      <c r="T209" s="34" t="s">
        <v>216</v>
      </c>
      <c r="U209" s="35">
        <v>2.2000000000000002</v>
      </c>
      <c r="V209" s="46" t="s">
        <v>216</v>
      </c>
    </row>
    <row r="210" spans="20:22" x14ac:dyDescent="0.35">
      <c r="T210" s="34" t="s">
        <v>90</v>
      </c>
      <c r="U210" s="35">
        <v>2.5</v>
      </c>
      <c r="V210" s="46" t="s">
        <v>90</v>
      </c>
    </row>
    <row r="211" spans="20:22" x14ac:dyDescent="0.35">
      <c r="T211" s="34" t="s">
        <v>217</v>
      </c>
      <c r="U211" s="35">
        <v>2.5</v>
      </c>
      <c r="V211" s="46" t="s">
        <v>217</v>
      </c>
    </row>
    <row r="212" spans="20:22" x14ac:dyDescent="0.35">
      <c r="T212" s="34" t="s">
        <v>91</v>
      </c>
      <c r="U212" s="35">
        <v>1.9</v>
      </c>
      <c r="V212" s="46" t="s">
        <v>91</v>
      </c>
    </row>
    <row r="213" spans="20:22" x14ac:dyDescent="0.35">
      <c r="T213" s="34" t="s">
        <v>218</v>
      </c>
      <c r="U213" s="35">
        <v>1.9</v>
      </c>
      <c r="V213" s="46" t="s">
        <v>218</v>
      </c>
    </row>
    <row r="214" spans="20:22" x14ac:dyDescent="0.35">
      <c r="T214" s="34" t="s">
        <v>92</v>
      </c>
      <c r="U214" s="35">
        <v>2</v>
      </c>
      <c r="V214" s="46" t="s">
        <v>92</v>
      </c>
    </row>
    <row r="215" spans="20:22" x14ac:dyDescent="0.35">
      <c r="T215" s="34" t="s">
        <v>219</v>
      </c>
      <c r="U215" s="35">
        <v>2</v>
      </c>
      <c r="V215" s="46" t="s">
        <v>219</v>
      </c>
    </row>
    <row r="216" spans="20:22" x14ac:dyDescent="0.35">
      <c r="T216" s="34" t="s">
        <v>93</v>
      </c>
      <c r="U216" s="35">
        <v>2</v>
      </c>
      <c r="V216" s="46" t="s">
        <v>93</v>
      </c>
    </row>
    <row r="217" spans="20:22" x14ac:dyDescent="0.35">
      <c r="T217" s="34" t="s">
        <v>220</v>
      </c>
      <c r="U217" s="35">
        <v>2</v>
      </c>
      <c r="V217" s="46" t="s">
        <v>220</v>
      </c>
    </row>
    <row r="218" spans="20:22" x14ac:dyDescent="0.35">
      <c r="T218" s="34" t="s">
        <v>94</v>
      </c>
      <c r="U218" s="35">
        <v>2.2999999999999998</v>
      </c>
      <c r="V218" s="46" t="s">
        <v>94</v>
      </c>
    </row>
    <row r="219" spans="20:22" x14ac:dyDescent="0.35">
      <c r="T219" s="34" t="s">
        <v>221</v>
      </c>
      <c r="U219" s="35">
        <v>2.2999999999999998</v>
      </c>
      <c r="V219" s="46" t="s">
        <v>221</v>
      </c>
    </row>
    <row r="220" spans="20:22" x14ac:dyDescent="0.35">
      <c r="T220" s="34" t="s">
        <v>95</v>
      </c>
      <c r="U220" s="35">
        <v>2.1</v>
      </c>
      <c r="V220" s="46" t="s">
        <v>95</v>
      </c>
    </row>
    <row r="221" spans="20:22" x14ac:dyDescent="0.35">
      <c r="T221" s="34" t="s">
        <v>222</v>
      </c>
      <c r="U221" s="35">
        <v>2.1</v>
      </c>
      <c r="V221" s="46" t="s">
        <v>222</v>
      </c>
    </row>
    <row r="222" spans="20:22" x14ac:dyDescent="0.35">
      <c r="T222" s="34" t="s">
        <v>96</v>
      </c>
      <c r="U222" s="35">
        <v>2.4</v>
      </c>
      <c r="V222" s="46" t="s">
        <v>96</v>
      </c>
    </row>
    <row r="223" spans="20:22" x14ac:dyDescent="0.35">
      <c r="T223" s="34" t="s">
        <v>223</v>
      </c>
      <c r="U223" s="35">
        <v>2.4</v>
      </c>
      <c r="V223" s="46" t="s">
        <v>223</v>
      </c>
    </row>
    <row r="224" spans="20:22" x14ac:dyDescent="0.35">
      <c r="T224" s="34" t="s">
        <v>97</v>
      </c>
      <c r="U224" s="35">
        <v>2.2999999999999998</v>
      </c>
      <c r="V224" s="46" t="s">
        <v>97</v>
      </c>
    </row>
    <row r="225" spans="20:22" x14ac:dyDescent="0.35">
      <c r="T225" s="34" t="s">
        <v>224</v>
      </c>
      <c r="U225" s="35">
        <v>2.2999999999999998</v>
      </c>
      <c r="V225" s="46" t="s">
        <v>224</v>
      </c>
    </row>
    <row r="226" spans="20:22" x14ac:dyDescent="0.35">
      <c r="T226" s="34" t="s">
        <v>98</v>
      </c>
      <c r="U226" s="35">
        <v>2.7</v>
      </c>
      <c r="V226" s="46" t="s">
        <v>98</v>
      </c>
    </row>
    <row r="227" spans="20:22" x14ac:dyDescent="0.35">
      <c r="T227" s="34" t="s">
        <v>225</v>
      </c>
      <c r="U227" s="35">
        <v>2.7</v>
      </c>
      <c r="V227" s="46" t="s">
        <v>225</v>
      </c>
    </row>
    <row r="228" spans="20:22" x14ac:dyDescent="0.35">
      <c r="T228" s="34" t="s">
        <v>99</v>
      </c>
      <c r="U228" s="35">
        <v>2.4</v>
      </c>
      <c r="V228" s="46" t="s">
        <v>99</v>
      </c>
    </row>
    <row r="229" spans="20:22" x14ac:dyDescent="0.35">
      <c r="T229" s="34" t="s">
        <v>226</v>
      </c>
      <c r="U229" s="35">
        <v>2.4</v>
      </c>
      <c r="V229" s="46" t="s">
        <v>226</v>
      </c>
    </row>
    <row r="230" spans="20:22" x14ac:dyDescent="0.35">
      <c r="T230" s="34" t="s">
        <v>100</v>
      </c>
      <c r="U230" s="35">
        <v>2.8</v>
      </c>
      <c r="V230" s="46" t="s">
        <v>100</v>
      </c>
    </row>
    <row r="231" spans="20:22" x14ac:dyDescent="0.35">
      <c r="T231" s="37" t="s">
        <v>227</v>
      </c>
      <c r="U231" s="38">
        <v>2.8</v>
      </c>
      <c r="V231" s="78" t="s">
        <v>227</v>
      </c>
    </row>
  </sheetData>
  <sheetProtection algorithmName="SHA-512" hashValue="lWga/fSmy6oc0ANHJPSVhu0J7A3NidGhwJi35Ne4lIMly2Tc17A29jOvXHPoFKsNmwC8vf7E9/EI+e/221Nhhw==" saltValue="8LSgQR6Hwu/lQOsbOTvnTQ==" spinCount="100000" sheet="1" selectLockedCells="1"/>
  <mergeCells count="67">
    <mergeCell ref="B38:Q38"/>
    <mergeCell ref="B39:Q39"/>
    <mergeCell ref="D34:F34"/>
    <mergeCell ref="M34:O34"/>
    <mergeCell ref="D35:F35"/>
    <mergeCell ref="M35:O35"/>
    <mergeCell ref="B37:Q37"/>
    <mergeCell ref="D31:F31"/>
    <mergeCell ref="M31:O31"/>
    <mergeCell ref="D32:F32"/>
    <mergeCell ref="M32:O32"/>
    <mergeCell ref="D33:F33"/>
    <mergeCell ref="M33:O33"/>
    <mergeCell ref="D28:F28"/>
    <mergeCell ref="M28:O28"/>
    <mergeCell ref="D29:F29"/>
    <mergeCell ref="M29:O29"/>
    <mergeCell ref="D30:F30"/>
    <mergeCell ref="M30:O30"/>
    <mergeCell ref="P24:Q24"/>
    <mergeCell ref="D25:F25"/>
    <mergeCell ref="M25:O25"/>
    <mergeCell ref="D26:F26"/>
    <mergeCell ref="M26:O26"/>
    <mergeCell ref="D27:F27"/>
    <mergeCell ref="M27:O27"/>
    <mergeCell ref="D20:F20"/>
    <mergeCell ref="M20:O20"/>
    <mergeCell ref="D21:F21"/>
    <mergeCell ref="M21:O21"/>
    <mergeCell ref="D24:F24"/>
    <mergeCell ref="G24:H24"/>
    <mergeCell ref="M24:O24"/>
    <mergeCell ref="D17:F17"/>
    <mergeCell ref="M17:O17"/>
    <mergeCell ref="D18:F18"/>
    <mergeCell ref="M18:O18"/>
    <mergeCell ref="D19:F19"/>
    <mergeCell ref="M19:O19"/>
    <mergeCell ref="D14:F14"/>
    <mergeCell ref="M14:O14"/>
    <mergeCell ref="D15:F15"/>
    <mergeCell ref="M15:O15"/>
    <mergeCell ref="D16:F16"/>
    <mergeCell ref="M16:O16"/>
    <mergeCell ref="M10:O10"/>
    <mergeCell ref="P10:Q10"/>
    <mergeCell ref="D11:F11"/>
    <mergeCell ref="M11:O11"/>
    <mergeCell ref="D12:F12"/>
    <mergeCell ref="M12:O12"/>
    <mergeCell ref="B40:Q40"/>
    <mergeCell ref="A2:H2"/>
    <mergeCell ref="J2:Q2"/>
    <mergeCell ref="A3:H3"/>
    <mergeCell ref="A4:H4"/>
    <mergeCell ref="J4:K4"/>
    <mergeCell ref="L4:M4"/>
    <mergeCell ref="N4:O4"/>
    <mergeCell ref="D13:F13"/>
    <mergeCell ref="M13:O13"/>
    <mergeCell ref="J5:K6"/>
    <mergeCell ref="L5:M6"/>
    <mergeCell ref="N5:O5"/>
    <mergeCell ref="N6:O6"/>
    <mergeCell ref="D10:F10"/>
    <mergeCell ref="G10:H10"/>
  </mergeCells>
  <conditionalFormatting sqref="D11:F11">
    <cfRule type="cellIs" dxfId="599" priority="1" operator="notEqual">
      <formula>B11</formula>
    </cfRule>
  </conditionalFormatting>
  <conditionalFormatting sqref="D12:F12">
    <cfRule type="cellIs" dxfId="598" priority="2" operator="notEqual">
      <formula>B12</formula>
    </cfRule>
  </conditionalFormatting>
  <conditionalFormatting sqref="D13:F13">
    <cfRule type="cellIs" dxfId="597" priority="3" operator="notEqual">
      <formula>B13</formula>
    </cfRule>
  </conditionalFormatting>
  <conditionalFormatting sqref="D14:F14">
    <cfRule type="cellIs" dxfId="596" priority="4" operator="notEqual">
      <formula>B14</formula>
    </cfRule>
  </conditionalFormatting>
  <conditionalFormatting sqref="D15:F15">
    <cfRule type="cellIs" dxfId="595" priority="5" operator="notEqual">
      <formula>B15</formula>
    </cfRule>
  </conditionalFormatting>
  <conditionalFormatting sqref="D16:F16">
    <cfRule type="cellIs" dxfId="594" priority="6" operator="notEqual">
      <formula>B16</formula>
    </cfRule>
  </conditionalFormatting>
  <conditionalFormatting sqref="D17:F17">
    <cfRule type="cellIs" dxfId="593" priority="7" operator="notEqual">
      <formula>B17</formula>
    </cfRule>
  </conditionalFormatting>
  <conditionalFormatting sqref="D18:F18">
    <cfRule type="cellIs" dxfId="592" priority="8" operator="notEqual">
      <formula>B18</formula>
    </cfRule>
  </conditionalFormatting>
  <conditionalFormatting sqref="D19:F19">
    <cfRule type="cellIs" dxfId="591" priority="9" operator="notEqual">
      <formula>B19</formula>
    </cfRule>
  </conditionalFormatting>
  <conditionalFormatting sqref="D20:F20">
    <cfRule type="cellIs" dxfId="590" priority="10" operator="notEqual">
      <formula>B20</formula>
    </cfRule>
  </conditionalFormatting>
  <conditionalFormatting sqref="D25:F25">
    <cfRule type="cellIs" dxfId="589" priority="11" operator="notEqual">
      <formula>B25</formula>
    </cfRule>
  </conditionalFormatting>
  <conditionalFormatting sqref="D26:F26">
    <cfRule type="cellIs" dxfId="588" priority="12" operator="notEqual">
      <formula>B26</formula>
    </cfRule>
  </conditionalFormatting>
  <conditionalFormatting sqref="D27:F27">
    <cfRule type="cellIs" dxfId="587" priority="13" operator="notEqual">
      <formula>B27</formula>
    </cfRule>
  </conditionalFormatting>
  <conditionalFormatting sqref="D28:F28">
    <cfRule type="cellIs" dxfId="586" priority="14" operator="notEqual">
      <formula>B28</formula>
    </cfRule>
  </conditionalFormatting>
  <conditionalFormatting sqref="D29:F29">
    <cfRule type="cellIs" dxfId="585" priority="15" operator="notEqual">
      <formula>B29</formula>
    </cfRule>
  </conditionalFormatting>
  <conditionalFormatting sqref="D30:F30">
    <cfRule type="cellIs" dxfId="584" priority="16" operator="notEqual">
      <formula>B30</formula>
    </cfRule>
  </conditionalFormatting>
  <conditionalFormatting sqref="D31:F31">
    <cfRule type="cellIs" dxfId="583" priority="17" operator="notEqual">
      <formula>B31</formula>
    </cfRule>
  </conditionalFormatting>
  <conditionalFormatting sqref="D32:F32">
    <cfRule type="cellIs" dxfId="582" priority="18" operator="notEqual">
      <formula>B32</formula>
    </cfRule>
  </conditionalFormatting>
  <conditionalFormatting sqref="D33:F33">
    <cfRule type="cellIs" dxfId="581" priority="19" operator="notEqual">
      <formula>B33</formula>
    </cfRule>
  </conditionalFormatting>
  <conditionalFormatting sqref="D34:F34">
    <cfRule type="cellIs" dxfId="580" priority="20" operator="notEqual">
      <formula>B34</formula>
    </cfRule>
  </conditionalFormatting>
  <conditionalFormatting sqref="M11:O11">
    <cfRule type="cellIs" dxfId="579" priority="21" operator="notEqual">
      <formula>K11</formula>
    </cfRule>
  </conditionalFormatting>
  <conditionalFormatting sqref="M12:O12">
    <cfRule type="cellIs" dxfId="578" priority="22" operator="notEqual">
      <formula>K12</formula>
    </cfRule>
  </conditionalFormatting>
  <conditionalFormatting sqref="M13:O13">
    <cfRule type="cellIs" dxfId="577" priority="23" operator="notEqual">
      <formula>K13</formula>
    </cfRule>
  </conditionalFormatting>
  <conditionalFormatting sqref="M14:O14">
    <cfRule type="cellIs" dxfId="576" priority="24" operator="notEqual">
      <formula>K14</formula>
    </cfRule>
  </conditionalFormatting>
  <conditionalFormatting sqref="M15:O15">
    <cfRule type="cellIs" dxfId="575" priority="25" operator="notEqual">
      <formula>K15</formula>
    </cfRule>
  </conditionalFormatting>
  <conditionalFormatting sqref="M16:O16">
    <cfRule type="cellIs" dxfId="574" priority="26" operator="notEqual">
      <formula>K16</formula>
    </cfRule>
  </conditionalFormatting>
  <conditionalFormatting sqref="M17:O17">
    <cfRule type="cellIs" dxfId="573" priority="27" operator="notEqual">
      <formula>K17</formula>
    </cfRule>
  </conditionalFormatting>
  <conditionalFormatting sqref="M18:O18">
    <cfRule type="cellIs" dxfId="572" priority="28" operator="notEqual">
      <formula>K18</formula>
    </cfRule>
  </conditionalFormatting>
  <conditionalFormatting sqref="M19:O19">
    <cfRule type="cellIs" dxfId="571" priority="29" operator="notEqual">
      <formula>K19</formula>
    </cfRule>
  </conditionalFormatting>
  <conditionalFormatting sqref="M20:O20">
    <cfRule type="cellIs" dxfId="570" priority="30" operator="notEqual">
      <formula>K20</formula>
    </cfRule>
  </conditionalFormatting>
  <conditionalFormatting sqref="M25:O25">
    <cfRule type="cellIs" dxfId="569" priority="31" operator="notEqual">
      <formula>K25</formula>
    </cfRule>
  </conditionalFormatting>
  <conditionalFormatting sqref="M26:O26">
    <cfRule type="cellIs" dxfId="568" priority="32" operator="notEqual">
      <formula>K26</formula>
    </cfRule>
  </conditionalFormatting>
  <conditionalFormatting sqref="M27:O27">
    <cfRule type="cellIs" dxfId="567" priority="33" operator="notEqual">
      <formula>K27</formula>
    </cfRule>
  </conditionalFormatting>
  <conditionalFormatting sqref="M28:O28">
    <cfRule type="cellIs" dxfId="566" priority="34" operator="notEqual">
      <formula>K28</formula>
    </cfRule>
  </conditionalFormatting>
  <conditionalFormatting sqref="M29:O29">
    <cfRule type="cellIs" dxfId="565" priority="35" operator="notEqual">
      <formula>K29</formula>
    </cfRule>
  </conditionalFormatting>
  <conditionalFormatting sqref="M30:O30">
    <cfRule type="cellIs" dxfId="564" priority="36" operator="notEqual">
      <formula>K30</formula>
    </cfRule>
  </conditionalFormatting>
  <conditionalFormatting sqref="M31:O31">
    <cfRule type="cellIs" dxfId="563" priority="37" operator="notEqual">
      <formula>K31</formula>
    </cfRule>
  </conditionalFormatting>
  <conditionalFormatting sqref="M32:O32">
    <cfRule type="cellIs" dxfId="562" priority="38" operator="notEqual">
      <formula>K32</formula>
    </cfRule>
  </conditionalFormatting>
  <conditionalFormatting sqref="M33:O33">
    <cfRule type="cellIs" dxfId="561" priority="39" operator="notEqual">
      <formula>K33</formula>
    </cfRule>
  </conditionalFormatting>
  <conditionalFormatting sqref="M34:O34">
    <cfRule type="cellIs" dxfId="560" priority="40" operator="notEqual">
      <formula>K34</formula>
    </cfRule>
  </conditionalFormatting>
  <dataValidations count="1">
    <dataValidation allowBlank="1" showInputMessage="1" sqref="B11:B20 K11:K20 B25:B34 K25:K34" xr:uid="{0E239D96-AF5A-4B5C-B84B-9CE1D9145BE4}">
      <formula1>0</formula1>
      <formula2>0</formula2>
    </dataValidation>
  </dataValidations>
  <printOptions horizontalCentered="1" verticalCentered="1"/>
  <pageMargins left="0.51180555555555496" right="0.51180555555555496" top="0.55138888888888904" bottom="0.55138888888888904" header="0.51180555555555496" footer="0.51180555555555496"/>
  <pageSetup paperSize="9" scale="79" firstPageNumber="0" orientation="landscape" horizontalDpi="300" verticalDpi="300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6385" r:id="rId4" name="Option Button 1">
              <controlPr defaultSize="0" autoFill="0" autoLine="0" autoPict="0">
                <anchor moveWithCells="1">
                  <from>
                    <xdr:col>5</xdr:col>
                    <xdr:colOff>290513</xdr:colOff>
                    <xdr:row>7</xdr:row>
                    <xdr:rowOff>85725</xdr:rowOff>
                  </from>
                  <to>
                    <xdr:col>8</xdr:col>
                    <xdr:colOff>0</xdr:colOff>
                    <xdr:row>8</xdr:row>
                    <xdr:rowOff>157163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386" r:id="rId5" name="Option Button 2">
              <controlPr defaultSize="0" autoFill="0" autoLine="0" autoPict="0">
                <anchor moveWithCells="1">
                  <from>
                    <xdr:col>5</xdr:col>
                    <xdr:colOff>290513</xdr:colOff>
                    <xdr:row>21</xdr:row>
                    <xdr:rowOff>85725</xdr:rowOff>
                  </from>
                  <to>
                    <xdr:col>8</xdr:col>
                    <xdr:colOff>0</xdr:colOff>
                    <xdr:row>22</xdr:row>
                    <xdr:rowOff>157163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387" r:id="rId6" name="Option Button 3">
              <controlPr defaultSize="0" autoFill="0" autoLine="0" autoPict="0">
                <anchor moveWithCells="1">
                  <from>
                    <xdr:col>15</xdr:col>
                    <xdr:colOff>138113</xdr:colOff>
                    <xdr:row>7</xdr:row>
                    <xdr:rowOff>85725</xdr:rowOff>
                  </from>
                  <to>
                    <xdr:col>17</xdr:col>
                    <xdr:colOff>0</xdr:colOff>
                    <xdr:row>8</xdr:row>
                    <xdr:rowOff>157163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388" r:id="rId7" name="Option Button 4">
              <controlPr defaultSize="0" autoFill="0" autoLine="0" autoPict="0">
                <anchor moveWithCells="1">
                  <from>
                    <xdr:col>15</xdr:col>
                    <xdr:colOff>119063</xdr:colOff>
                    <xdr:row>21</xdr:row>
                    <xdr:rowOff>85725</xdr:rowOff>
                  </from>
                  <to>
                    <xdr:col>16</xdr:col>
                    <xdr:colOff>628650</xdr:colOff>
                    <xdr:row>22</xdr:row>
                    <xdr:rowOff>157163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4C29378-1E3D-4D15-B59F-F76BE155EF70}">
  <sheetPr>
    <pageSetUpPr fitToPage="1"/>
  </sheetPr>
  <dimension ref="A1:AMK231"/>
  <sheetViews>
    <sheetView showGridLines="0" zoomScale="80" zoomScaleNormal="80" workbookViewId="0">
      <selection activeCell="B11" sqref="B11"/>
    </sheetView>
  </sheetViews>
  <sheetFormatPr defaultRowHeight="13.15" x14ac:dyDescent="0.35"/>
  <cols>
    <col min="1" max="1" width="9.06640625" style="1" customWidth="1"/>
    <col min="2" max="2" width="20.59765625" style="1" customWidth="1"/>
    <col min="3" max="3" width="9.06640625" style="1" customWidth="1"/>
    <col min="4" max="4" width="20.59765625" style="1" customWidth="1"/>
    <col min="5" max="6" width="5.59765625" style="1" customWidth="1"/>
    <col min="7" max="7" width="9.06640625" style="1" customWidth="1"/>
    <col min="8" max="9" width="5.59765625" style="1" customWidth="1"/>
    <col min="10" max="10" width="9.06640625" style="1" customWidth="1"/>
    <col min="11" max="11" width="20.59765625" style="1" customWidth="1"/>
    <col min="12" max="19" width="9.06640625" style="1" customWidth="1"/>
    <col min="20" max="20" width="15.19921875" style="22" bestFit="1" customWidth="1"/>
    <col min="21" max="21" width="9.06640625" style="1" customWidth="1"/>
    <col min="22" max="22" width="15.19921875" style="1" bestFit="1" customWidth="1"/>
    <col min="23" max="1025" width="9.06640625" style="1" customWidth="1"/>
    <col min="1026" max="16384" width="9.06640625" style="33"/>
  </cols>
  <sheetData>
    <row r="1" spans="1:22" x14ac:dyDescent="0.4">
      <c r="T1" s="31" t="s">
        <v>116</v>
      </c>
      <c r="U1" s="32" t="s">
        <v>104</v>
      </c>
      <c r="V1" s="75" t="s">
        <v>259</v>
      </c>
    </row>
    <row r="2" spans="1:22" ht="15" customHeight="1" x14ac:dyDescent="0.35">
      <c r="A2" s="92" t="s">
        <v>254</v>
      </c>
      <c r="B2" s="92"/>
      <c r="C2" s="92"/>
      <c r="D2" s="92"/>
      <c r="E2" s="92"/>
      <c r="F2" s="92"/>
      <c r="G2" s="92"/>
      <c r="H2" s="92"/>
      <c r="J2" s="93" t="s">
        <v>125</v>
      </c>
      <c r="K2" s="93"/>
      <c r="L2" s="93"/>
      <c r="M2" s="93"/>
      <c r="N2" s="93"/>
      <c r="O2" s="93"/>
      <c r="P2" s="93"/>
      <c r="Q2" s="93"/>
      <c r="T2" s="46"/>
      <c r="U2" s="47"/>
      <c r="V2" s="46"/>
    </row>
    <row r="3" spans="1:22" ht="15" customHeight="1" x14ac:dyDescent="0.35">
      <c r="A3" s="92">
        <f>Base!B9</f>
        <v>0</v>
      </c>
      <c r="B3" s="92"/>
      <c r="C3" s="92"/>
      <c r="D3" s="92"/>
      <c r="E3" s="92"/>
      <c r="F3" s="92"/>
      <c r="G3" s="92"/>
      <c r="H3" s="92"/>
      <c r="T3" s="46"/>
      <c r="U3" s="47"/>
      <c r="V3" s="46"/>
    </row>
    <row r="4" spans="1:22" ht="15" customHeight="1" x14ac:dyDescent="0.35">
      <c r="A4" s="94">
        <f>Base!B12</f>
        <v>0</v>
      </c>
      <c r="B4" s="94"/>
      <c r="C4" s="94"/>
      <c r="D4" s="94"/>
      <c r="E4" s="94"/>
      <c r="F4" s="94"/>
      <c r="G4" s="94"/>
      <c r="H4" s="94"/>
      <c r="J4" s="84" t="s">
        <v>124</v>
      </c>
      <c r="K4" s="84"/>
      <c r="L4" s="84" t="s">
        <v>123</v>
      </c>
      <c r="M4" s="84"/>
      <c r="N4" s="95" t="s">
        <v>122</v>
      </c>
      <c r="O4" s="95"/>
      <c r="P4" s="20" t="s">
        <v>121</v>
      </c>
      <c r="Q4" s="15">
        <f>VLOOKUP($S$7,Base!$C$2:$H$32,3,FALSE)</f>
        <v>0</v>
      </c>
      <c r="T4" s="46"/>
      <c r="U4" s="47"/>
      <c r="V4" s="46"/>
    </row>
    <row r="5" spans="1:22" ht="15" customHeight="1" x14ac:dyDescent="0.35">
      <c r="J5" s="96">
        <f>VLOOKUP($S$7,Base!$C$2:$H$32,2,FALSE)</f>
        <v>0</v>
      </c>
      <c r="K5" s="96"/>
      <c r="L5" s="97">
        <f>Base!B5</f>
        <v>0</v>
      </c>
      <c r="M5" s="97"/>
      <c r="N5" s="98">
        <f>VLOOKUP($S$7,Base!$C$2:$H$32,6,FALSE)</f>
        <v>0</v>
      </c>
      <c r="O5" s="98"/>
      <c r="P5" s="20" t="s">
        <v>120</v>
      </c>
      <c r="Q5" s="15">
        <f>VLOOKUP($S$7,Base!$C$2:$H$32,4,FALSE)</f>
        <v>0</v>
      </c>
      <c r="T5" s="46"/>
      <c r="U5" s="47"/>
      <c r="V5" s="46"/>
    </row>
    <row r="6" spans="1:22" ht="15" customHeight="1" x14ac:dyDescent="0.35">
      <c r="J6" s="96"/>
      <c r="K6" s="96"/>
      <c r="L6" s="97"/>
      <c r="M6" s="97"/>
      <c r="N6" s="99">
        <f>VLOOKUP($S$7,Base!$C$2:$H$32,5,FALSE)</f>
        <v>0</v>
      </c>
      <c r="O6" s="99"/>
      <c r="P6" s="20" t="s">
        <v>102</v>
      </c>
      <c r="Q6" s="45"/>
      <c r="T6" s="46"/>
      <c r="U6" s="47"/>
      <c r="V6" s="46"/>
    </row>
    <row r="7" spans="1:22" ht="15" customHeight="1" x14ac:dyDescent="0.35">
      <c r="A7" s="19"/>
      <c r="B7" s="19"/>
      <c r="C7" s="19"/>
      <c r="D7" s="19"/>
      <c r="E7" s="19"/>
      <c r="F7" s="19"/>
      <c r="G7" s="19"/>
      <c r="H7" s="19"/>
      <c r="I7" s="19"/>
      <c r="J7" s="19"/>
      <c r="K7" s="19"/>
      <c r="L7" s="19"/>
      <c r="M7" s="19"/>
      <c r="N7" s="19"/>
      <c r="O7" s="19"/>
      <c r="P7" s="19"/>
      <c r="Q7" s="19"/>
      <c r="R7" s="21" t="s">
        <v>126</v>
      </c>
      <c r="S7" s="70">
        <v>17</v>
      </c>
      <c r="T7" s="46"/>
      <c r="U7" s="47"/>
      <c r="V7" s="46"/>
    </row>
    <row r="8" spans="1:22" x14ac:dyDescent="0.35">
      <c r="A8" s="74"/>
      <c r="B8" s="74"/>
      <c r="C8" s="74"/>
      <c r="D8" s="74"/>
      <c r="E8" s="74"/>
      <c r="F8" s="74"/>
      <c r="G8" s="74"/>
      <c r="H8" s="74"/>
      <c r="I8" s="74"/>
      <c r="J8" s="74"/>
      <c r="K8" s="74"/>
      <c r="L8" s="74"/>
      <c r="M8" s="74"/>
      <c r="N8" s="74"/>
      <c r="O8" s="74"/>
      <c r="P8" s="74"/>
      <c r="Q8" s="74"/>
      <c r="T8" s="46"/>
      <c r="U8" s="47"/>
      <c r="V8" s="46"/>
    </row>
    <row r="9" spans="1:22" ht="15" customHeight="1" x14ac:dyDescent="0.35">
      <c r="A9" s="1" t="s">
        <v>119</v>
      </c>
      <c r="J9" s="1" t="s">
        <v>118</v>
      </c>
      <c r="L9" s="17"/>
      <c r="T9" s="46"/>
      <c r="U9" s="47"/>
      <c r="V9" s="46"/>
    </row>
    <row r="10" spans="1:22" ht="15" customHeight="1" x14ac:dyDescent="0.35">
      <c r="A10" s="15"/>
      <c r="B10" s="16" t="s">
        <v>116</v>
      </c>
      <c r="C10" s="15" t="s">
        <v>103</v>
      </c>
      <c r="D10" s="84" t="s">
        <v>115</v>
      </c>
      <c r="E10" s="84"/>
      <c r="F10" s="84"/>
      <c r="G10" s="100" t="s">
        <v>114</v>
      </c>
      <c r="H10" s="100"/>
      <c r="J10" s="15"/>
      <c r="K10" s="16" t="s">
        <v>116</v>
      </c>
      <c r="L10" s="15" t="s">
        <v>104</v>
      </c>
      <c r="M10" s="84" t="s">
        <v>115</v>
      </c>
      <c r="N10" s="84"/>
      <c r="O10" s="84"/>
      <c r="P10" s="84" t="s">
        <v>114</v>
      </c>
      <c r="Q10" s="84"/>
      <c r="T10" s="46"/>
      <c r="U10" s="47"/>
      <c r="V10" s="46"/>
    </row>
    <row r="11" spans="1:22" ht="15" customHeight="1" x14ac:dyDescent="0.35">
      <c r="A11" s="14">
        <v>1</v>
      </c>
      <c r="B11" s="39"/>
      <c r="C11" s="40"/>
      <c r="D11" s="91">
        <f t="shared" ref="D11:D20" si="0">B11</f>
        <v>0</v>
      </c>
      <c r="E11" s="91"/>
      <c r="F11" s="91"/>
      <c r="G11" s="12">
        <f t="shared" ref="G11:G20" si="1">IF(C11="",0,VLOOKUP(D11,$T$1:$U$231,2,0))</f>
        <v>0</v>
      </c>
      <c r="H11" s="12"/>
      <c r="J11" s="14">
        <v>1</v>
      </c>
      <c r="K11" s="39"/>
      <c r="L11" s="13" t="e">
        <f t="shared" ref="L11:L20" si="2">VLOOKUP(K11,$T$1:$U$231,2,0)</f>
        <v>#N/A</v>
      </c>
      <c r="M11" s="91">
        <f t="shared" ref="M11:M20" si="3">K11</f>
        <v>0</v>
      </c>
      <c r="N11" s="91"/>
      <c r="O11" s="91"/>
      <c r="P11" s="12" t="e">
        <f t="shared" ref="P11:P20" si="4">VLOOKUP(M11,$T$1:$U$231,2,0)</f>
        <v>#N/A</v>
      </c>
      <c r="Q11" s="12"/>
      <c r="T11" s="46"/>
      <c r="U11" s="47"/>
      <c r="V11" s="46"/>
    </row>
    <row r="12" spans="1:22" ht="15" customHeight="1" x14ac:dyDescent="0.35">
      <c r="A12" s="11">
        <v>2</v>
      </c>
      <c r="B12" s="41"/>
      <c r="C12" s="42"/>
      <c r="D12" s="82">
        <f t="shared" si="0"/>
        <v>0</v>
      </c>
      <c r="E12" s="82"/>
      <c r="F12" s="82"/>
      <c r="G12" s="9">
        <f t="shared" si="1"/>
        <v>0</v>
      </c>
      <c r="H12" s="9"/>
      <c r="J12" s="11">
        <v>2</v>
      </c>
      <c r="K12" s="41"/>
      <c r="L12" s="10" t="e">
        <f t="shared" si="2"/>
        <v>#N/A</v>
      </c>
      <c r="M12" s="82">
        <f t="shared" si="3"/>
        <v>0</v>
      </c>
      <c r="N12" s="82"/>
      <c r="O12" s="82"/>
      <c r="P12" s="9" t="e">
        <f t="shared" si="4"/>
        <v>#N/A</v>
      </c>
      <c r="Q12" s="9"/>
      <c r="T12" s="34" t="s">
        <v>1</v>
      </c>
      <c r="U12" s="35" t="s">
        <v>2</v>
      </c>
      <c r="V12" s="46" t="s">
        <v>1</v>
      </c>
    </row>
    <row r="13" spans="1:22" ht="15" customHeight="1" x14ac:dyDescent="0.35">
      <c r="A13" s="11">
        <v>3</v>
      </c>
      <c r="B13" s="41"/>
      <c r="C13" s="42"/>
      <c r="D13" s="82">
        <f t="shared" si="0"/>
        <v>0</v>
      </c>
      <c r="E13" s="82"/>
      <c r="F13" s="82"/>
      <c r="G13" s="9">
        <f t="shared" si="1"/>
        <v>0</v>
      </c>
      <c r="H13" s="9"/>
      <c r="J13" s="11">
        <v>3</v>
      </c>
      <c r="K13" s="41"/>
      <c r="L13" s="10" t="e">
        <f t="shared" si="2"/>
        <v>#N/A</v>
      </c>
      <c r="M13" s="82">
        <f t="shared" si="3"/>
        <v>0</v>
      </c>
      <c r="N13" s="82"/>
      <c r="O13" s="82"/>
      <c r="P13" s="9" t="e">
        <f t="shared" si="4"/>
        <v>#N/A</v>
      </c>
      <c r="Q13" s="9"/>
      <c r="T13" s="34" t="s">
        <v>127</v>
      </c>
      <c r="U13" s="35" t="s">
        <v>2</v>
      </c>
      <c r="V13" s="46" t="s">
        <v>127</v>
      </c>
    </row>
    <row r="14" spans="1:22" ht="15" customHeight="1" x14ac:dyDescent="0.35">
      <c r="A14" s="11">
        <v>4</v>
      </c>
      <c r="B14" s="41"/>
      <c r="C14" s="42"/>
      <c r="D14" s="82">
        <f t="shared" si="0"/>
        <v>0</v>
      </c>
      <c r="E14" s="82"/>
      <c r="F14" s="82"/>
      <c r="G14" s="9">
        <f t="shared" si="1"/>
        <v>0</v>
      </c>
      <c r="H14" s="9"/>
      <c r="J14" s="11">
        <v>4</v>
      </c>
      <c r="K14" s="41"/>
      <c r="L14" s="10" t="e">
        <f t="shared" si="2"/>
        <v>#N/A</v>
      </c>
      <c r="M14" s="82">
        <f t="shared" si="3"/>
        <v>0</v>
      </c>
      <c r="N14" s="82"/>
      <c r="O14" s="82"/>
      <c r="P14" s="9" t="e">
        <f t="shared" si="4"/>
        <v>#N/A</v>
      </c>
      <c r="Q14" s="9"/>
      <c r="T14" s="34" t="s">
        <v>3</v>
      </c>
      <c r="U14" s="35" t="s">
        <v>2</v>
      </c>
      <c r="V14" s="46" t="s">
        <v>3</v>
      </c>
    </row>
    <row r="15" spans="1:22" ht="15" customHeight="1" x14ac:dyDescent="0.35">
      <c r="A15" s="11">
        <v>5</v>
      </c>
      <c r="B15" s="41"/>
      <c r="C15" s="42"/>
      <c r="D15" s="82">
        <f t="shared" si="0"/>
        <v>0</v>
      </c>
      <c r="E15" s="82"/>
      <c r="F15" s="82"/>
      <c r="G15" s="9">
        <f t="shared" si="1"/>
        <v>0</v>
      </c>
      <c r="H15" s="9"/>
      <c r="J15" s="11">
        <v>5</v>
      </c>
      <c r="K15" s="41"/>
      <c r="L15" s="10" t="e">
        <f t="shared" si="2"/>
        <v>#N/A</v>
      </c>
      <c r="M15" s="82">
        <f t="shared" si="3"/>
        <v>0</v>
      </c>
      <c r="N15" s="82"/>
      <c r="O15" s="82"/>
      <c r="P15" s="9" t="e">
        <f t="shared" si="4"/>
        <v>#N/A</v>
      </c>
      <c r="Q15" s="9"/>
      <c r="T15" s="34" t="s">
        <v>128</v>
      </c>
      <c r="U15" s="35" t="s">
        <v>2</v>
      </c>
      <c r="V15" s="46" t="s">
        <v>128</v>
      </c>
    </row>
    <row r="16" spans="1:22" ht="15" customHeight="1" x14ac:dyDescent="0.35">
      <c r="A16" s="11">
        <v>6</v>
      </c>
      <c r="B16" s="41"/>
      <c r="C16" s="42"/>
      <c r="D16" s="82">
        <f t="shared" si="0"/>
        <v>0</v>
      </c>
      <c r="E16" s="82"/>
      <c r="F16" s="82"/>
      <c r="G16" s="9">
        <f t="shared" si="1"/>
        <v>0</v>
      </c>
      <c r="H16" s="9"/>
      <c r="J16" s="11">
        <v>6</v>
      </c>
      <c r="K16" s="41"/>
      <c r="L16" s="10" t="e">
        <f t="shared" si="2"/>
        <v>#N/A</v>
      </c>
      <c r="M16" s="82">
        <f t="shared" si="3"/>
        <v>0</v>
      </c>
      <c r="N16" s="82"/>
      <c r="O16" s="82"/>
      <c r="P16" s="9" t="e">
        <f t="shared" si="4"/>
        <v>#N/A</v>
      </c>
      <c r="Q16" s="9"/>
      <c r="T16" s="34" t="s">
        <v>4</v>
      </c>
      <c r="U16" s="35" t="s">
        <v>2</v>
      </c>
      <c r="V16" s="46" t="s">
        <v>4</v>
      </c>
    </row>
    <row r="17" spans="1:22" ht="15" customHeight="1" x14ac:dyDescent="0.35">
      <c r="A17" s="11">
        <v>7</v>
      </c>
      <c r="B17" s="41"/>
      <c r="C17" s="42"/>
      <c r="D17" s="82">
        <f t="shared" si="0"/>
        <v>0</v>
      </c>
      <c r="E17" s="82"/>
      <c r="F17" s="82"/>
      <c r="G17" s="9">
        <f t="shared" si="1"/>
        <v>0</v>
      </c>
      <c r="H17" s="9"/>
      <c r="J17" s="11">
        <v>7</v>
      </c>
      <c r="K17" s="41"/>
      <c r="L17" s="10" t="e">
        <f t="shared" si="2"/>
        <v>#N/A</v>
      </c>
      <c r="M17" s="82">
        <f t="shared" si="3"/>
        <v>0</v>
      </c>
      <c r="N17" s="82"/>
      <c r="O17" s="82"/>
      <c r="P17" s="9" t="e">
        <f t="shared" si="4"/>
        <v>#N/A</v>
      </c>
      <c r="Q17" s="9"/>
      <c r="T17" s="34" t="s">
        <v>261</v>
      </c>
      <c r="U17" s="35" t="s">
        <v>2</v>
      </c>
      <c r="V17" s="46" t="s">
        <v>261</v>
      </c>
    </row>
    <row r="18" spans="1:22" ht="15" customHeight="1" x14ac:dyDescent="0.35">
      <c r="A18" s="11">
        <v>8</v>
      </c>
      <c r="B18" s="41"/>
      <c r="C18" s="42"/>
      <c r="D18" s="82">
        <f t="shared" si="0"/>
        <v>0</v>
      </c>
      <c r="E18" s="82"/>
      <c r="F18" s="82"/>
      <c r="G18" s="9">
        <f t="shared" si="1"/>
        <v>0</v>
      </c>
      <c r="H18" s="9"/>
      <c r="J18" s="11">
        <v>8</v>
      </c>
      <c r="K18" s="41"/>
      <c r="L18" s="10" t="e">
        <f t="shared" si="2"/>
        <v>#N/A</v>
      </c>
      <c r="M18" s="82">
        <f t="shared" si="3"/>
        <v>0</v>
      </c>
      <c r="N18" s="82"/>
      <c r="O18" s="82"/>
      <c r="P18" s="9" t="e">
        <f t="shared" si="4"/>
        <v>#N/A</v>
      </c>
      <c r="Q18" s="9"/>
      <c r="T18" s="34" t="s">
        <v>129</v>
      </c>
      <c r="U18" s="35" t="s">
        <v>2</v>
      </c>
      <c r="V18" s="46" t="s">
        <v>129</v>
      </c>
    </row>
    <row r="19" spans="1:22" ht="15" customHeight="1" x14ac:dyDescent="0.35">
      <c r="A19" s="11">
        <v>9</v>
      </c>
      <c r="B19" s="41"/>
      <c r="C19" s="42"/>
      <c r="D19" s="82">
        <f t="shared" si="0"/>
        <v>0</v>
      </c>
      <c r="E19" s="82"/>
      <c r="F19" s="82"/>
      <c r="G19" s="9">
        <f t="shared" si="1"/>
        <v>0</v>
      </c>
      <c r="H19" s="9"/>
      <c r="J19" s="11">
        <v>9</v>
      </c>
      <c r="K19" s="41"/>
      <c r="L19" s="10" t="e">
        <f t="shared" si="2"/>
        <v>#N/A</v>
      </c>
      <c r="M19" s="82">
        <f t="shared" si="3"/>
        <v>0</v>
      </c>
      <c r="N19" s="82"/>
      <c r="O19" s="82"/>
      <c r="P19" s="9" t="e">
        <f t="shared" si="4"/>
        <v>#N/A</v>
      </c>
      <c r="Q19" s="9"/>
      <c r="T19" s="34" t="s">
        <v>5</v>
      </c>
      <c r="U19" s="35">
        <v>0.1</v>
      </c>
      <c r="V19" s="46" t="s">
        <v>5</v>
      </c>
    </row>
    <row r="20" spans="1:22" ht="15" customHeight="1" x14ac:dyDescent="0.35">
      <c r="A20" s="8">
        <v>10</v>
      </c>
      <c r="B20" s="43"/>
      <c r="C20" s="44"/>
      <c r="D20" s="83">
        <f t="shared" si="0"/>
        <v>0</v>
      </c>
      <c r="E20" s="83"/>
      <c r="F20" s="83"/>
      <c r="G20" s="6">
        <f t="shared" si="1"/>
        <v>0</v>
      </c>
      <c r="H20" s="6"/>
      <c r="J20" s="8">
        <v>10</v>
      </c>
      <c r="K20" s="43"/>
      <c r="L20" s="7" t="e">
        <f t="shared" si="2"/>
        <v>#N/A</v>
      </c>
      <c r="M20" s="83">
        <f t="shared" si="3"/>
        <v>0</v>
      </c>
      <c r="N20" s="83"/>
      <c r="O20" s="83"/>
      <c r="P20" s="6" t="e">
        <f t="shared" si="4"/>
        <v>#N/A</v>
      </c>
      <c r="Q20" s="6"/>
      <c r="T20" s="34">
        <v>1</v>
      </c>
      <c r="U20" s="35">
        <v>0.1</v>
      </c>
      <c r="V20" s="46">
        <v>1</v>
      </c>
    </row>
    <row r="21" spans="1:22" x14ac:dyDescent="0.35">
      <c r="A21" s="5" t="s">
        <v>0</v>
      </c>
      <c r="B21" s="4"/>
      <c r="C21" s="18">
        <f t="array" ref="C21">SUM(IFERROR(C11:C20,0))</f>
        <v>0</v>
      </c>
      <c r="D21" s="84" t="s">
        <v>105</v>
      </c>
      <c r="E21" s="84"/>
      <c r="F21" s="84"/>
      <c r="G21" s="2">
        <f t="array" ref="G21">SUM(IFERROR(G11:G20,0))</f>
        <v>0</v>
      </c>
      <c r="H21" s="2"/>
      <c r="J21" s="5" t="s">
        <v>0</v>
      </c>
      <c r="K21" s="4"/>
      <c r="L21" s="3">
        <f t="array" ref="L21">SUM(IFERROR(L11:L20,0))</f>
        <v>0</v>
      </c>
      <c r="M21" s="84" t="s">
        <v>105</v>
      </c>
      <c r="N21" s="84"/>
      <c r="O21" s="84"/>
      <c r="P21" s="2">
        <f t="array" ref="P21">SUM(IFERROR(P11:P20,0))</f>
        <v>0</v>
      </c>
      <c r="Q21" s="2"/>
      <c r="T21" s="34" t="s">
        <v>6</v>
      </c>
      <c r="U21" s="35">
        <v>0.2</v>
      </c>
      <c r="V21" s="46" t="s">
        <v>6</v>
      </c>
    </row>
    <row r="22" spans="1:22" x14ac:dyDescent="0.35">
      <c r="C22" s="17"/>
      <c r="T22" s="34">
        <v>2</v>
      </c>
      <c r="U22" s="35">
        <v>0.2</v>
      </c>
      <c r="V22" s="46">
        <v>2</v>
      </c>
    </row>
    <row r="23" spans="1:22" ht="15" customHeight="1" x14ac:dyDescent="0.35">
      <c r="A23" s="1" t="s">
        <v>117</v>
      </c>
      <c r="C23" s="17"/>
      <c r="J23" s="1" t="s">
        <v>102</v>
      </c>
      <c r="L23" s="17"/>
      <c r="T23" s="34" t="s">
        <v>7</v>
      </c>
      <c r="U23" s="35">
        <v>0.3</v>
      </c>
      <c r="V23" s="46" t="s">
        <v>7</v>
      </c>
    </row>
    <row r="24" spans="1:22" ht="15" customHeight="1" x14ac:dyDescent="0.35">
      <c r="A24" s="15"/>
      <c r="B24" s="16" t="s">
        <v>116</v>
      </c>
      <c r="C24" s="15" t="s">
        <v>104</v>
      </c>
      <c r="D24" s="84" t="s">
        <v>115</v>
      </c>
      <c r="E24" s="84"/>
      <c r="F24" s="84"/>
      <c r="G24" s="84" t="s">
        <v>114</v>
      </c>
      <c r="H24" s="84"/>
      <c r="J24" s="15"/>
      <c r="K24" s="16" t="s">
        <v>116</v>
      </c>
      <c r="L24" s="15" t="s">
        <v>104</v>
      </c>
      <c r="M24" s="84" t="s">
        <v>115</v>
      </c>
      <c r="N24" s="84"/>
      <c r="O24" s="84"/>
      <c r="P24" s="84" t="s">
        <v>114</v>
      </c>
      <c r="Q24" s="84"/>
      <c r="T24" s="34">
        <v>3</v>
      </c>
      <c r="U24" s="35">
        <v>0.3</v>
      </c>
      <c r="V24" s="46">
        <v>3</v>
      </c>
    </row>
    <row r="25" spans="1:22" ht="15" customHeight="1" x14ac:dyDescent="0.35">
      <c r="A25" s="14">
        <v>1</v>
      </c>
      <c r="B25" s="39"/>
      <c r="C25" s="13" t="e">
        <f t="shared" ref="C25:C34" si="5">VLOOKUP(B25,$T$1:$U$231,2,0)</f>
        <v>#N/A</v>
      </c>
      <c r="D25" s="91">
        <f t="shared" ref="D25:D34" si="6">B25</f>
        <v>0</v>
      </c>
      <c r="E25" s="91"/>
      <c r="F25" s="91"/>
      <c r="G25" s="12" t="e">
        <f t="shared" ref="G25:G34" si="7">VLOOKUP(D25,$T$1:$U$231,2,0)</f>
        <v>#N/A</v>
      </c>
      <c r="H25" s="12"/>
      <c r="J25" s="14">
        <v>1</v>
      </c>
      <c r="K25" s="39"/>
      <c r="L25" s="13" t="e">
        <f t="shared" ref="L25:L34" si="8">VLOOKUP(K25,$T$1:$U$231,2,0)</f>
        <v>#N/A</v>
      </c>
      <c r="M25" s="91">
        <f t="shared" ref="M25:M34" si="9">K25</f>
        <v>0</v>
      </c>
      <c r="N25" s="91"/>
      <c r="O25" s="91"/>
      <c r="P25" s="12" t="e">
        <f t="shared" ref="P25:P34" si="10">VLOOKUP(M25,$T$1:$U$231,2,0)</f>
        <v>#N/A</v>
      </c>
      <c r="Q25" s="12"/>
      <c r="T25" s="34" t="s">
        <v>130</v>
      </c>
      <c r="U25" s="35">
        <v>0.4</v>
      </c>
      <c r="V25" s="46" t="s">
        <v>130</v>
      </c>
    </row>
    <row r="26" spans="1:22" ht="15" customHeight="1" x14ac:dyDescent="0.35">
      <c r="A26" s="11">
        <v>2</v>
      </c>
      <c r="B26" s="41"/>
      <c r="C26" s="10" t="e">
        <f t="shared" si="5"/>
        <v>#N/A</v>
      </c>
      <c r="D26" s="82">
        <f t="shared" si="6"/>
        <v>0</v>
      </c>
      <c r="E26" s="82"/>
      <c r="F26" s="82"/>
      <c r="G26" s="9" t="e">
        <f t="shared" si="7"/>
        <v>#N/A</v>
      </c>
      <c r="H26" s="9"/>
      <c r="J26" s="11">
        <v>2</v>
      </c>
      <c r="K26" s="41"/>
      <c r="L26" s="10" t="e">
        <f t="shared" si="8"/>
        <v>#N/A</v>
      </c>
      <c r="M26" s="82">
        <f t="shared" si="9"/>
        <v>0</v>
      </c>
      <c r="N26" s="82"/>
      <c r="O26" s="82"/>
      <c r="P26" s="9" t="e">
        <f t="shared" si="10"/>
        <v>#N/A</v>
      </c>
      <c r="Q26" s="9"/>
      <c r="T26" s="34">
        <v>4</v>
      </c>
      <c r="U26" s="35">
        <v>0.4</v>
      </c>
      <c r="V26" s="46">
        <v>4</v>
      </c>
    </row>
    <row r="27" spans="1:22" ht="15" customHeight="1" x14ac:dyDescent="0.35">
      <c r="A27" s="11">
        <v>3</v>
      </c>
      <c r="B27" s="41"/>
      <c r="C27" s="10" t="e">
        <f t="shared" si="5"/>
        <v>#N/A</v>
      </c>
      <c r="D27" s="82">
        <f t="shared" si="6"/>
        <v>0</v>
      </c>
      <c r="E27" s="82"/>
      <c r="F27" s="82"/>
      <c r="G27" s="9" t="e">
        <f t="shared" si="7"/>
        <v>#N/A</v>
      </c>
      <c r="H27" s="9"/>
      <c r="J27" s="11">
        <v>3</v>
      </c>
      <c r="K27" s="41"/>
      <c r="L27" s="10" t="e">
        <f t="shared" si="8"/>
        <v>#N/A</v>
      </c>
      <c r="M27" s="82">
        <f t="shared" si="9"/>
        <v>0</v>
      </c>
      <c r="N27" s="82"/>
      <c r="O27" s="82"/>
      <c r="P27" s="9" t="e">
        <f t="shared" si="10"/>
        <v>#N/A</v>
      </c>
      <c r="Q27" s="9"/>
      <c r="T27" s="34" t="s">
        <v>8</v>
      </c>
      <c r="U27" s="35" t="s">
        <v>2</v>
      </c>
      <c r="V27" s="46" t="s">
        <v>8</v>
      </c>
    </row>
    <row r="28" spans="1:22" ht="15" customHeight="1" x14ac:dyDescent="0.35">
      <c r="A28" s="11">
        <v>4</v>
      </c>
      <c r="B28" s="41"/>
      <c r="C28" s="10" t="e">
        <f t="shared" si="5"/>
        <v>#N/A</v>
      </c>
      <c r="D28" s="82">
        <f t="shared" si="6"/>
        <v>0</v>
      </c>
      <c r="E28" s="82"/>
      <c r="F28" s="82"/>
      <c r="G28" s="9" t="e">
        <f t="shared" si="7"/>
        <v>#N/A</v>
      </c>
      <c r="H28" s="9"/>
      <c r="J28" s="11">
        <v>4</v>
      </c>
      <c r="K28" s="41"/>
      <c r="L28" s="10" t="e">
        <f t="shared" si="8"/>
        <v>#N/A</v>
      </c>
      <c r="M28" s="82">
        <f t="shared" si="9"/>
        <v>0</v>
      </c>
      <c r="N28" s="82"/>
      <c r="O28" s="82"/>
      <c r="P28" s="9" t="e">
        <f t="shared" si="10"/>
        <v>#N/A</v>
      </c>
      <c r="Q28" s="9"/>
      <c r="T28" s="34" t="s">
        <v>131</v>
      </c>
      <c r="U28" s="35" t="s">
        <v>2</v>
      </c>
      <c r="V28" s="46" t="s">
        <v>131</v>
      </c>
    </row>
    <row r="29" spans="1:22" ht="15" customHeight="1" x14ac:dyDescent="0.35">
      <c r="A29" s="11">
        <v>5</v>
      </c>
      <c r="B29" s="41"/>
      <c r="C29" s="10" t="e">
        <f t="shared" si="5"/>
        <v>#N/A</v>
      </c>
      <c r="D29" s="82">
        <f t="shared" si="6"/>
        <v>0</v>
      </c>
      <c r="E29" s="82"/>
      <c r="F29" s="82"/>
      <c r="G29" s="9" t="e">
        <f t="shared" si="7"/>
        <v>#N/A</v>
      </c>
      <c r="H29" s="9"/>
      <c r="J29" s="11">
        <v>5</v>
      </c>
      <c r="K29" s="41"/>
      <c r="L29" s="10" t="e">
        <f t="shared" si="8"/>
        <v>#N/A</v>
      </c>
      <c r="M29" s="82">
        <f t="shared" si="9"/>
        <v>0</v>
      </c>
      <c r="N29" s="82"/>
      <c r="O29" s="82"/>
      <c r="P29" s="9" t="e">
        <f t="shared" si="10"/>
        <v>#N/A</v>
      </c>
      <c r="Q29" s="9"/>
      <c r="T29" s="34" t="s">
        <v>9</v>
      </c>
      <c r="U29" s="35" t="s">
        <v>2</v>
      </c>
      <c r="V29" s="46" t="s">
        <v>9</v>
      </c>
    </row>
    <row r="30" spans="1:22" ht="15" customHeight="1" x14ac:dyDescent="0.35">
      <c r="A30" s="11">
        <v>6</v>
      </c>
      <c r="B30" s="41"/>
      <c r="C30" s="10" t="e">
        <f t="shared" si="5"/>
        <v>#N/A</v>
      </c>
      <c r="D30" s="82">
        <f t="shared" si="6"/>
        <v>0</v>
      </c>
      <c r="E30" s="82"/>
      <c r="F30" s="82"/>
      <c r="G30" s="9" t="e">
        <f t="shared" si="7"/>
        <v>#N/A</v>
      </c>
      <c r="H30" s="9"/>
      <c r="J30" s="11">
        <v>6</v>
      </c>
      <c r="K30" s="41"/>
      <c r="L30" s="10" t="e">
        <f t="shared" si="8"/>
        <v>#N/A</v>
      </c>
      <c r="M30" s="82">
        <f t="shared" si="9"/>
        <v>0</v>
      </c>
      <c r="N30" s="82"/>
      <c r="O30" s="82"/>
      <c r="P30" s="9" t="e">
        <f t="shared" si="10"/>
        <v>#N/A</v>
      </c>
      <c r="Q30" s="9"/>
      <c r="T30" s="34" t="s">
        <v>10</v>
      </c>
      <c r="U30" s="35">
        <v>0.1</v>
      </c>
      <c r="V30" s="46" t="s">
        <v>10</v>
      </c>
    </row>
    <row r="31" spans="1:22" ht="15" customHeight="1" x14ac:dyDescent="0.35">
      <c r="A31" s="11">
        <v>7</v>
      </c>
      <c r="B31" s="41"/>
      <c r="C31" s="10" t="e">
        <f t="shared" si="5"/>
        <v>#N/A</v>
      </c>
      <c r="D31" s="82">
        <f t="shared" si="6"/>
        <v>0</v>
      </c>
      <c r="E31" s="82"/>
      <c r="F31" s="82"/>
      <c r="G31" s="9" t="e">
        <f t="shared" si="7"/>
        <v>#N/A</v>
      </c>
      <c r="H31" s="9"/>
      <c r="J31" s="11">
        <v>7</v>
      </c>
      <c r="K31" s="41"/>
      <c r="L31" s="10" t="e">
        <f t="shared" si="8"/>
        <v>#N/A</v>
      </c>
      <c r="M31" s="82">
        <f t="shared" si="9"/>
        <v>0</v>
      </c>
      <c r="N31" s="82"/>
      <c r="O31" s="82"/>
      <c r="P31" s="9" t="e">
        <f t="shared" si="10"/>
        <v>#N/A</v>
      </c>
      <c r="Q31" s="9"/>
      <c r="T31" s="34" t="s">
        <v>132</v>
      </c>
      <c r="U31" s="35">
        <v>0.1</v>
      </c>
      <c r="V31" s="46" t="s">
        <v>132</v>
      </c>
    </row>
    <row r="32" spans="1:22" ht="15" customHeight="1" x14ac:dyDescent="0.35">
      <c r="A32" s="11">
        <v>8</v>
      </c>
      <c r="B32" s="41"/>
      <c r="C32" s="10" t="e">
        <f t="shared" si="5"/>
        <v>#N/A</v>
      </c>
      <c r="D32" s="82">
        <f t="shared" si="6"/>
        <v>0</v>
      </c>
      <c r="E32" s="82"/>
      <c r="F32" s="82"/>
      <c r="G32" s="9" t="e">
        <f t="shared" si="7"/>
        <v>#N/A</v>
      </c>
      <c r="H32" s="9"/>
      <c r="J32" s="11">
        <v>8</v>
      </c>
      <c r="K32" s="41"/>
      <c r="L32" s="10" t="e">
        <f t="shared" si="8"/>
        <v>#N/A</v>
      </c>
      <c r="M32" s="82">
        <f t="shared" si="9"/>
        <v>0</v>
      </c>
      <c r="N32" s="82"/>
      <c r="O32" s="82"/>
      <c r="P32" s="9" t="e">
        <f t="shared" si="10"/>
        <v>#N/A</v>
      </c>
      <c r="Q32" s="9"/>
      <c r="T32" s="34" t="s">
        <v>11</v>
      </c>
      <c r="U32" s="35">
        <v>0.1</v>
      </c>
      <c r="V32" s="46" t="s">
        <v>11</v>
      </c>
    </row>
    <row r="33" spans="1:22" ht="15" customHeight="1" x14ac:dyDescent="0.35">
      <c r="A33" s="11">
        <v>9</v>
      </c>
      <c r="B33" s="41"/>
      <c r="C33" s="10" t="e">
        <f t="shared" si="5"/>
        <v>#N/A</v>
      </c>
      <c r="D33" s="82">
        <f t="shared" si="6"/>
        <v>0</v>
      </c>
      <c r="E33" s="82"/>
      <c r="F33" s="82"/>
      <c r="G33" s="9" t="e">
        <f t="shared" si="7"/>
        <v>#N/A</v>
      </c>
      <c r="H33" s="9"/>
      <c r="J33" s="11">
        <v>9</v>
      </c>
      <c r="K33" s="41"/>
      <c r="L33" s="10" t="e">
        <f t="shared" si="8"/>
        <v>#N/A</v>
      </c>
      <c r="M33" s="82">
        <f t="shared" si="9"/>
        <v>0</v>
      </c>
      <c r="N33" s="82"/>
      <c r="O33" s="82"/>
      <c r="P33" s="9" t="e">
        <f t="shared" si="10"/>
        <v>#N/A</v>
      </c>
      <c r="Q33" s="9"/>
      <c r="T33" s="34" t="s">
        <v>133</v>
      </c>
      <c r="U33" s="35">
        <v>0.1</v>
      </c>
      <c r="V33" s="46" t="s">
        <v>133</v>
      </c>
    </row>
    <row r="34" spans="1:22" ht="15" customHeight="1" x14ac:dyDescent="0.35">
      <c r="A34" s="8">
        <v>10</v>
      </c>
      <c r="B34" s="43"/>
      <c r="C34" s="7" t="e">
        <f t="shared" si="5"/>
        <v>#N/A</v>
      </c>
      <c r="D34" s="83">
        <f t="shared" si="6"/>
        <v>0</v>
      </c>
      <c r="E34" s="83"/>
      <c r="F34" s="83"/>
      <c r="G34" s="6" t="e">
        <f t="shared" si="7"/>
        <v>#N/A</v>
      </c>
      <c r="H34" s="6"/>
      <c r="J34" s="8">
        <v>10</v>
      </c>
      <c r="K34" s="43"/>
      <c r="L34" s="7" t="e">
        <f t="shared" si="8"/>
        <v>#N/A</v>
      </c>
      <c r="M34" s="83">
        <f t="shared" si="9"/>
        <v>0</v>
      </c>
      <c r="N34" s="83"/>
      <c r="O34" s="83"/>
      <c r="P34" s="6" t="e">
        <f t="shared" si="10"/>
        <v>#N/A</v>
      </c>
      <c r="Q34" s="6"/>
      <c r="T34" s="34" t="s">
        <v>12</v>
      </c>
      <c r="U34" s="35">
        <v>0.1</v>
      </c>
      <c r="V34" s="46" t="s">
        <v>12</v>
      </c>
    </row>
    <row r="35" spans="1:22" x14ac:dyDescent="0.35">
      <c r="A35" s="5" t="s">
        <v>0</v>
      </c>
      <c r="B35" s="4"/>
      <c r="C35" s="3">
        <f t="array" ref="C35">SUM(IFERROR(C25:C34,0))</f>
        <v>0</v>
      </c>
      <c r="D35" s="84" t="s">
        <v>105</v>
      </c>
      <c r="E35" s="84"/>
      <c r="F35" s="84"/>
      <c r="G35" s="2">
        <f t="array" ref="G35">SUM(IFERROR(G25:G34,0))</f>
        <v>0</v>
      </c>
      <c r="H35" s="2"/>
      <c r="J35" s="5" t="s">
        <v>0</v>
      </c>
      <c r="K35" s="4"/>
      <c r="L35" s="3">
        <f t="array" ref="L35">SUM(IFERROR(L25:L34,0))</f>
        <v>0</v>
      </c>
      <c r="M35" s="84" t="s">
        <v>105</v>
      </c>
      <c r="N35" s="84"/>
      <c r="O35" s="84"/>
      <c r="P35" s="2">
        <f t="array" ref="P35">SUM(IFERROR(P25:P34,0))</f>
        <v>0</v>
      </c>
      <c r="Q35" s="2"/>
      <c r="T35" s="34" t="s">
        <v>134</v>
      </c>
      <c r="U35" s="35">
        <v>0.1</v>
      </c>
      <c r="V35" s="46" t="s">
        <v>134</v>
      </c>
    </row>
    <row r="36" spans="1:22" x14ac:dyDescent="0.35">
      <c r="T36" s="34" t="s">
        <v>13</v>
      </c>
      <c r="U36" s="35">
        <v>0.1</v>
      </c>
      <c r="V36" s="46" t="s">
        <v>13</v>
      </c>
    </row>
    <row r="37" spans="1:22" x14ac:dyDescent="0.35">
      <c r="A37" s="1" t="s">
        <v>255</v>
      </c>
      <c r="B37" s="85"/>
      <c r="C37" s="86"/>
      <c r="D37" s="86"/>
      <c r="E37" s="86"/>
      <c r="F37" s="86"/>
      <c r="G37" s="86"/>
      <c r="H37" s="86"/>
      <c r="I37" s="86"/>
      <c r="J37" s="86"/>
      <c r="K37" s="86"/>
      <c r="L37" s="86"/>
      <c r="M37" s="86"/>
      <c r="N37" s="86"/>
      <c r="O37" s="86"/>
      <c r="P37" s="86"/>
      <c r="Q37" s="87"/>
      <c r="T37" s="34" t="s">
        <v>135</v>
      </c>
      <c r="U37" s="35">
        <v>0.1</v>
      </c>
      <c r="V37" s="46" t="s">
        <v>135</v>
      </c>
    </row>
    <row r="38" spans="1:22" x14ac:dyDescent="0.35">
      <c r="A38" s="1" t="s">
        <v>256</v>
      </c>
      <c r="B38" s="88"/>
      <c r="C38" s="89"/>
      <c r="D38" s="89"/>
      <c r="E38" s="89"/>
      <c r="F38" s="89"/>
      <c r="G38" s="89"/>
      <c r="H38" s="89"/>
      <c r="I38" s="89"/>
      <c r="J38" s="89"/>
      <c r="K38" s="89"/>
      <c r="L38" s="89"/>
      <c r="M38" s="89"/>
      <c r="N38" s="89"/>
      <c r="O38" s="89"/>
      <c r="P38" s="89"/>
      <c r="Q38" s="90"/>
      <c r="T38" s="34" t="s">
        <v>14</v>
      </c>
      <c r="U38" s="35">
        <v>0.2</v>
      </c>
      <c r="V38" s="46" t="s">
        <v>14</v>
      </c>
    </row>
    <row r="39" spans="1:22" x14ac:dyDescent="0.35">
      <c r="A39" s="1" t="s">
        <v>257</v>
      </c>
      <c r="B39" s="88"/>
      <c r="C39" s="89"/>
      <c r="D39" s="89"/>
      <c r="E39" s="89"/>
      <c r="F39" s="89"/>
      <c r="G39" s="89"/>
      <c r="H39" s="89"/>
      <c r="I39" s="89"/>
      <c r="J39" s="89"/>
      <c r="K39" s="89"/>
      <c r="L39" s="89"/>
      <c r="M39" s="89"/>
      <c r="N39" s="89"/>
      <c r="O39" s="89"/>
      <c r="P39" s="89"/>
      <c r="Q39" s="90"/>
      <c r="T39" s="34">
        <v>11</v>
      </c>
      <c r="U39" s="35">
        <v>0.2</v>
      </c>
      <c r="V39" s="46">
        <v>11</v>
      </c>
    </row>
    <row r="40" spans="1:22" x14ac:dyDescent="0.35">
      <c r="A40" s="1" t="s">
        <v>258</v>
      </c>
      <c r="B40" s="79"/>
      <c r="C40" s="80"/>
      <c r="D40" s="80"/>
      <c r="E40" s="80"/>
      <c r="F40" s="80"/>
      <c r="G40" s="80"/>
      <c r="H40" s="80"/>
      <c r="I40" s="80"/>
      <c r="J40" s="80"/>
      <c r="K40" s="80"/>
      <c r="L40" s="80"/>
      <c r="M40" s="80"/>
      <c r="N40" s="80"/>
      <c r="O40" s="80"/>
      <c r="P40" s="80"/>
      <c r="Q40" s="81"/>
      <c r="T40" s="34" t="s">
        <v>15</v>
      </c>
      <c r="U40" s="35">
        <v>0.3</v>
      </c>
      <c r="V40" s="46" t="s">
        <v>15</v>
      </c>
    </row>
    <row r="41" spans="1:22" x14ac:dyDescent="0.35">
      <c r="T41" s="34" t="s">
        <v>136</v>
      </c>
      <c r="U41" s="35">
        <v>0.3</v>
      </c>
      <c r="V41" s="46" t="s">
        <v>136</v>
      </c>
    </row>
    <row r="42" spans="1:22" x14ac:dyDescent="0.35">
      <c r="T42" s="34" t="s">
        <v>16</v>
      </c>
      <c r="U42" s="35">
        <v>0.3</v>
      </c>
      <c r="V42" s="46" t="s">
        <v>16</v>
      </c>
    </row>
    <row r="43" spans="1:22" x14ac:dyDescent="0.35">
      <c r="T43" s="34" t="s">
        <v>137</v>
      </c>
      <c r="U43" s="35">
        <v>0.3</v>
      </c>
      <c r="V43" s="46" t="s">
        <v>137</v>
      </c>
    </row>
    <row r="44" spans="1:22" x14ac:dyDescent="0.35">
      <c r="T44" s="34" t="s">
        <v>17</v>
      </c>
      <c r="U44" s="35">
        <v>0.3</v>
      </c>
      <c r="V44" s="46" t="s">
        <v>17</v>
      </c>
    </row>
    <row r="45" spans="1:22" x14ac:dyDescent="0.35">
      <c r="T45" s="34" t="s">
        <v>138</v>
      </c>
      <c r="U45" s="35">
        <v>0.3</v>
      </c>
      <c r="V45" s="46" t="s">
        <v>138</v>
      </c>
    </row>
    <row r="46" spans="1:22" x14ac:dyDescent="0.35">
      <c r="T46" s="34" t="s">
        <v>18</v>
      </c>
      <c r="U46" s="35">
        <v>0.4</v>
      </c>
      <c r="V46" s="46" t="s">
        <v>18</v>
      </c>
    </row>
    <row r="47" spans="1:22" x14ac:dyDescent="0.35">
      <c r="T47" s="34" t="s">
        <v>139</v>
      </c>
      <c r="U47" s="35">
        <v>0.4</v>
      </c>
      <c r="V47" s="46" t="s">
        <v>139</v>
      </c>
    </row>
    <row r="48" spans="1:22" x14ac:dyDescent="0.35">
      <c r="T48" s="34" t="s">
        <v>19</v>
      </c>
      <c r="U48" s="35">
        <v>0.5</v>
      </c>
      <c r="V48" s="46" t="s">
        <v>19</v>
      </c>
    </row>
    <row r="49" spans="20:22" x14ac:dyDescent="0.35">
      <c r="T49" s="34" t="s">
        <v>140</v>
      </c>
      <c r="U49" s="35">
        <v>0.5</v>
      </c>
      <c r="V49" s="46" t="s">
        <v>140</v>
      </c>
    </row>
    <row r="50" spans="20:22" x14ac:dyDescent="0.35">
      <c r="T50" s="34" t="s">
        <v>20</v>
      </c>
      <c r="U50" s="35">
        <v>0.6</v>
      </c>
      <c r="V50" s="46" t="s">
        <v>20</v>
      </c>
    </row>
    <row r="51" spans="20:22" x14ac:dyDescent="0.35">
      <c r="T51" s="34" t="s">
        <v>141</v>
      </c>
      <c r="U51" s="35">
        <v>0.6</v>
      </c>
      <c r="V51" s="46" t="s">
        <v>141</v>
      </c>
    </row>
    <row r="52" spans="20:22" x14ac:dyDescent="0.35">
      <c r="T52" s="34" t="s">
        <v>21</v>
      </c>
      <c r="U52" s="35">
        <v>0.6</v>
      </c>
      <c r="V52" s="46" t="s">
        <v>21</v>
      </c>
    </row>
    <row r="53" spans="20:22" x14ac:dyDescent="0.35">
      <c r="T53" s="34" t="s">
        <v>142</v>
      </c>
      <c r="U53" s="35">
        <v>0.6</v>
      </c>
      <c r="V53" s="46" t="s">
        <v>142</v>
      </c>
    </row>
    <row r="54" spans="20:22" x14ac:dyDescent="0.35">
      <c r="T54" s="34" t="s">
        <v>22</v>
      </c>
      <c r="U54" s="35">
        <v>0.6</v>
      </c>
      <c r="V54" s="46" t="s">
        <v>22</v>
      </c>
    </row>
    <row r="55" spans="20:22" x14ac:dyDescent="0.35">
      <c r="T55" s="34" t="s">
        <v>143</v>
      </c>
      <c r="U55" s="35">
        <v>0.6</v>
      </c>
      <c r="V55" s="46" t="s">
        <v>143</v>
      </c>
    </row>
    <row r="56" spans="20:22" x14ac:dyDescent="0.35">
      <c r="T56" s="34" t="s">
        <v>23</v>
      </c>
      <c r="U56" s="35">
        <v>0.6</v>
      </c>
      <c r="V56" s="46" t="s">
        <v>23</v>
      </c>
    </row>
    <row r="57" spans="20:22" x14ac:dyDescent="0.35">
      <c r="T57" s="34" t="s">
        <v>144</v>
      </c>
      <c r="U57" s="35">
        <v>0.6</v>
      </c>
      <c r="V57" s="46" t="s">
        <v>144</v>
      </c>
    </row>
    <row r="58" spans="20:22" x14ac:dyDescent="0.35">
      <c r="T58" s="34" t="s">
        <v>24</v>
      </c>
      <c r="U58" s="35">
        <v>0.6</v>
      </c>
      <c r="V58" s="46" t="s">
        <v>24</v>
      </c>
    </row>
    <row r="59" spans="20:22" x14ac:dyDescent="0.35">
      <c r="T59" s="34" t="s">
        <v>145</v>
      </c>
      <c r="U59" s="35">
        <v>0.6</v>
      </c>
      <c r="V59" s="46" t="s">
        <v>145</v>
      </c>
    </row>
    <row r="60" spans="20:22" x14ac:dyDescent="0.35">
      <c r="T60" s="34" t="s">
        <v>25</v>
      </c>
      <c r="U60" s="35">
        <v>0.7</v>
      </c>
      <c r="V60" s="46" t="s">
        <v>25</v>
      </c>
    </row>
    <row r="61" spans="20:22" x14ac:dyDescent="0.35">
      <c r="T61" s="69" t="s">
        <v>242</v>
      </c>
      <c r="U61" s="35">
        <v>0.7</v>
      </c>
      <c r="V61" s="76" t="s">
        <v>242</v>
      </c>
    </row>
    <row r="62" spans="20:22" x14ac:dyDescent="0.35">
      <c r="T62" s="34" t="s">
        <v>26</v>
      </c>
      <c r="U62" s="35">
        <v>0.8</v>
      </c>
      <c r="V62" s="46" t="s">
        <v>26</v>
      </c>
    </row>
    <row r="63" spans="20:22" x14ac:dyDescent="0.35">
      <c r="T63" s="69" t="s">
        <v>243</v>
      </c>
      <c r="U63" s="35">
        <v>0.8</v>
      </c>
      <c r="V63" s="76" t="s">
        <v>243</v>
      </c>
    </row>
    <row r="64" spans="20:22" x14ac:dyDescent="0.35">
      <c r="T64" s="34" t="s">
        <v>27</v>
      </c>
      <c r="U64" s="35">
        <v>0.9</v>
      </c>
      <c r="V64" s="46" t="s">
        <v>27</v>
      </c>
    </row>
    <row r="65" spans="20:22" x14ac:dyDescent="0.35">
      <c r="T65" s="69" t="s">
        <v>244</v>
      </c>
      <c r="U65" s="35">
        <v>0.9</v>
      </c>
      <c r="V65" s="76" t="s">
        <v>244</v>
      </c>
    </row>
    <row r="66" spans="20:22" x14ac:dyDescent="0.35">
      <c r="T66" s="34" t="s">
        <v>28</v>
      </c>
      <c r="U66" s="35">
        <v>1</v>
      </c>
      <c r="V66" s="46" t="s">
        <v>28</v>
      </c>
    </row>
    <row r="67" spans="20:22" x14ac:dyDescent="0.35">
      <c r="T67" s="69" t="s">
        <v>245</v>
      </c>
      <c r="U67" s="35">
        <v>1</v>
      </c>
      <c r="V67" s="76" t="s">
        <v>245</v>
      </c>
    </row>
    <row r="68" spans="20:22" x14ac:dyDescent="0.35">
      <c r="T68" s="34" t="s">
        <v>29</v>
      </c>
      <c r="U68" s="35">
        <v>1.1000000000000001</v>
      </c>
      <c r="V68" s="46" t="s">
        <v>29</v>
      </c>
    </row>
    <row r="69" spans="20:22" x14ac:dyDescent="0.35">
      <c r="T69" s="69" t="s">
        <v>246</v>
      </c>
      <c r="U69" s="35">
        <v>1.1000000000000001</v>
      </c>
      <c r="V69" s="76" t="s">
        <v>246</v>
      </c>
    </row>
    <row r="70" spans="20:22" x14ac:dyDescent="0.35">
      <c r="T70" s="34" t="s">
        <v>30</v>
      </c>
      <c r="U70" s="35">
        <v>0.6</v>
      </c>
      <c r="V70" s="46" t="s">
        <v>30</v>
      </c>
    </row>
    <row r="71" spans="20:22" x14ac:dyDescent="0.35">
      <c r="T71" s="34" t="s">
        <v>146</v>
      </c>
      <c r="U71" s="35">
        <v>0.6</v>
      </c>
      <c r="V71" s="46" t="s">
        <v>146</v>
      </c>
    </row>
    <row r="72" spans="20:22" x14ac:dyDescent="0.35">
      <c r="T72" s="34" t="s">
        <v>107</v>
      </c>
      <c r="U72" s="35">
        <v>0.6</v>
      </c>
      <c r="V72" s="46" t="s">
        <v>107</v>
      </c>
    </row>
    <row r="73" spans="20:22" x14ac:dyDescent="0.35">
      <c r="T73" s="34" t="s">
        <v>147</v>
      </c>
      <c r="U73" s="35">
        <v>0.6</v>
      </c>
      <c r="V73" s="46" t="s">
        <v>147</v>
      </c>
    </row>
    <row r="74" spans="20:22" x14ac:dyDescent="0.35">
      <c r="T74" s="34" t="s">
        <v>31</v>
      </c>
      <c r="U74" s="35">
        <v>0.7</v>
      </c>
      <c r="V74" s="46" t="s">
        <v>31</v>
      </c>
    </row>
    <row r="75" spans="20:22" x14ac:dyDescent="0.35">
      <c r="T75" s="34" t="s">
        <v>148</v>
      </c>
      <c r="U75" s="35">
        <v>0.7</v>
      </c>
      <c r="V75" s="46" t="s">
        <v>148</v>
      </c>
    </row>
    <row r="76" spans="20:22" x14ac:dyDescent="0.35">
      <c r="T76" s="34" t="s">
        <v>108</v>
      </c>
      <c r="U76" s="35">
        <v>0.7</v>
      </c>
      <c r="V76" s="46" t="s">
        <v>108</v>
      </c>
    </row>
    <row r="77" spans="20:22" x14ac:dyDescent="0.35">
      <c r="T77" s="34" t="s">
        <v>149</v>
      </c>
      <c r="U77" s="35">
        <v>0.7</v>
      </c>
      <c r="V77" s="46" t="s">
        <v>149</v>
      </c>
    </row>
    <row r="78" spans="20:22" x14ac:dyDescent="0.35">
      <c r="T78" s="34" t="s">
        <v>32</v>
      </c>
      <c r="U78" s="35">
        <v>0.7</v>
      </c>
      <c r="V78" s="46" t="s">
        <v>32</v>
      </c>
    </row>
    <row r="79" spans="20:22" x14ac:dyDescent="0.35">
      <c r="T79" s="34" t="s">
        <v>150</v>
      </c>
      <c r="U79" s="35">
        <v>0.7</v>
      </c>
      <c r="V79" s="46" t="s">
        <v>150</v>
      </c>
    </row>
    <row r="80" spans="20:22" x14ac:dyDescent="0.35">
      <c r="T80" s="34" t="s">
        <v>109</v>
      </c>
      <c r="U80" s="35">
        <v>0.7</v>
      </c>
      <c r="V80" s="46" t="s">
        <v>109</v>
      </c>
    </row>
    <row r="81" spans="20:22" x14ac:dyDescent="0.35">
      <c r="T81" s="34" t="s">
        <v>151</v>
      </c>
      <c r="U81" s="35">
        <v>0.7</v>
      </c>
      <c r="V81" s="46" t="s">
        <v>151</v>
      </c>
    </row>
    <row r="82" spans="20:22" x14ac:dyDescent="0.35">
      <c r="T82" s="34" t="s">
        <v>33</v>
      </c>
      <c r="U82" s="35">
        <v>0.7</v>
      </c>
      <c r="V82" s="46" t="s">
        <v>33</v>
      </c>
    </row>
    <row r="83" spans="20:22" x14ac:dyDescent="0.35">
      <c r="T83" s="34" t="s">
        <v>152</v>
      </c>
      <c r="U83" s="35">
        <v>0.7</v>
      </c>
      <c r="V83" s="46" t="s">
        <v>152</v>
      </c>
    </row>
    <row r="84" spans="20:22" x14ac:dyDescent="0.35">
      <c r="T84" s="34" t="s">
        <v>110</v>
      </c>
      <c r="U84" s="35">
        <v>0.7</v>
      </c>
      <c r="V84" s="46" t="s">
        <v>110</v>
      </c>
    </row>
    <row r="85" spans="20:22" x14ac:dyDescent="0.35">
      <c r="T85" s="34" t="s">
        <v>153</v>
      </c>
      <c r="U85" s="35">
        <v>0.7</v>
      </c>
      <c r="V85" s="46" t="s">
        <v>153</v>
      </c>
    </row>
    <row r="86" spans="20:22" x14ac:dyDescent="0.35">
      <c r="T86" s="34" t="s">
        <v>34</v>
      </c>
      <c r="U86" s="35">
        <v>0.7</v>
      </c>
      <c r="V86" s="46" t="s">
        <v>34</v>
      </c>
    </row>
    <row r="87" spans="20:22" x14ac:dyDescent="0.35">
      <c r="T87" s="34" t="s">
        <v>154</v>
      </c>
      <c r="U87" s="35">
        <v>0.7</v>
      </c>
      <c r="V87" s="46" t="s">
        <v>154</v>
      </c>
    </row>
    <row r="88" spans="20:22" x14ac:dyDescent="0.35">
      <c r="T88" s="34" t="s">
        <v>111</v>
      </c>
      <c r="U88" s="35">
        <v>0.7</v>
      </c>
      <c r="V88" s="46" t="s">
        <v>111</v>
      </c>
    </row>
    <row r="89" spans="20:22" x14ac:dyDescent="0.35">
      <c r="T89" s="34" t="s">
        <v>155</v>
      </c>
      <c r="U89" s="35">
        <v>0.7</v>
      </c>
      <c r="V89" s="46" t="s">
        <v>155</v>
      </c>
    </row>
    <row r="90" spans="20:22" x14ac:dyDescent="0.35">
      <c r="T90" s="34" t="s">
        <v>35</v>
      </c>
      <c r="U90" s="35">
        <v>0.7</v>
      </c>
      <c r="V90" s="46" t="s">
        <v>35</v>
      </c>
    </row>
    <row r="91" spans="20:22" x14ac:dyDescent="0.35">
      <c r="T91" s="34" t="s">
        <v>156</v>
      </c>
      <c r="U91" s="35">
        <v>0.7</v>
      </c>
      <c r="V91" s="46" t="s">
        <v>156</v>
      </c>
    </row>
    <row r="92" spans="20:22" x14ac:dyDescent="0.35">
      <c r="T92" s="34" t="s">
        <v>112</v>
      </c>
      <c r="U92" s="35">
        <v>0.7</v>
      </c>
      <c r="V92" s="46" t="s">
        <v>112</v>
      </c>
    </row>
    <row r="93" spans="20:22" x14ac:dyDescent="0.35">
      <c r="T93" s="34" t="s">
        <v>157</v>
      </c>
      <c r="U93" s="35">
        <v>0.7</v>
      </c>
      <c r="V93" s="46" t="s">
        <v>157</v>
      </c>
    </row>
    <row r="94" spans="20:22" x14ac:dyDescent="0.35">
      <c r="T94" s="34" t="s">
        <v>36</v>
      </c>
      <c r="U94" s="35">
        <v>0.9</v>
      </c>
      <c r="V94" s="46" t="s">
        <v>36</v>
      </c>
    </row>
    <row r="95" spans="20:22" x14ac:dyDescent="0.35">
      <c r="T95" s="36" t="s">
        <v>158</v>
      </c>
      <c r="U95" s="35">
        <v>0.9</v>
      </c>
      <c r="V95" s="77" t="s">
        <v>158</v>
      </c>
    </row>
    <row r="96" spans="20:22" x14ac:dyDescent="0.35">
      <c r="T96" s="34" t="s">
        <v>113</v>
      </c>
      <c r="U96" s="35">
        <v>0.9</v>
      </c>
      <c r="V96" s="46" t="s">
        <v>113</v>
      </c>
    </row>
    <row r="97" spans="20:22" x14ac:dyDescent="0.35">
      <c r="T97" s="34">
        <v>53</v>
      </c>
      <c r="U97" s="35">
        <v>0.9</v>
      </c>
      <c r="V97" s="46">
        <v>53</v>
      </c>
    </row>
    <row r="98" spans="20:22" x14ac:dyDescent="0.35">
      <c r="T98" s="34" t="s">
        <v>37</v>
      </c>
      <c r="U98" s="35">
        <v>0.8</v>
      </c>
      <c r="V98" s="46" t="s">
        <v>37</v>
      </c>
    </row>
    <row r="99" spans="20:22" x14ac:dyDescent="0.35">
      <c r="T99" s="34" t="s">
        <v>159</v>
      </c>
      <c r="U99" s="35">
        <v>0.8</v>
      </c>
      <c r="V99" s="46" t="s">
        <v>159</v>
      </c>
    </row>
    <row r="100" spans="20:22" x14ac:dyDescent="0.35">
      <c r="T100" s="34" t="s">
        <v>38</v>
      </c>
      <c r="U100" s="35">
        <v>0.9</v>
      </c>
      <c r="V100" s="46" t="s">
        <v>38</v>
      </c>
    </row>
    <row r="101" spans="20:22" x14ac:dyDescent="0.35">
      <c r="T101" s="34" t="s">
        <v>160</v>
      </c>
      <c r="U101" s="35">
        <v>0.9</v>
      </c>
      <c r="V101" s="46" t="s">
        <v>160</v>
      </c>
    </row>
    <row r="102" spans="20:22" x14ac:dyDescent="0.35">
      <c r="T102" s="34" t="s">
        <v>39</v>
      </c>
      <c r="U102" s="35">
        <v>1.3</v>
      </c>
      <c r="V102" s="46" t="s">
        <v>39</v>
      </c>
    </row>
    <row r="103" spans="20:22" x14ac:dyDescent="0.35">
      <c r="T103" s="34" t="s">
        <v>161</v>
      </c>
      <c r="U103" s="35">
        <v>1.3</v>
      </c>
      <c r="V103" s="46" t="s">
        <v>161</v>
      </c>
    </row>
    <row r="104" spans="20:22" x14ac:dyDescent="0.35">
      <c r="T104" s="34" t="s">
        <v>40</v>
      </c>
      <c r="U104" s="35">
        <v>1.5</v>
      </c>
      <c r="V104" s="46" t="s">
        <v>40</v>
      </c>
    </row>
    <row r="105" spans="20:22" x14ac:dyDescent="0.35">
      <c r="T105" s="34" t="s">
        <v>162</v>
      </c>
      <c r="U105" s="35">
        <v>1.5</v>
      </c>
      <c r="V105" s="46" t="s">
        <v>162</v>
      </c>
    </row>
    <row r="106" spans="20:22" x14ac:dyDescent="0.35">
      <c r="T106" s="34" t="s">
        <v>41</v>
      </c>
      <c r="U106" s="35">
        <v>1</v>
      </c>
      <c r="V106" s="46" t="s">
        <v>41</v>
      </c>
    </row>
    <row r="107" spans="20:22" x14ac:dyDescent="0.35">
      <c r="T107" s="34" t="s">
        <v>163</v>
      </c>
      <c r="U107" s="35">
        <v>1</v>
      </c>
      <c r="V107" s="46" t="s">
        <v>163</v>
      </c>
    </row>
    <row r="108" spans="20:22" x14ac:dyDescent="0.35">
      <c r="T108" s="34" t="s">
        <v>42</v>
      </c>
      <c r="U108" s="35">
        <v>1.2</v>
      </c>
      <c r="V108" s="46" t="s">
        <v>42</v>
      </c>
    </row>
    <row r="109" spans="20:22" x14ac:dyDescent="0.35">
      <c r="T109" s="34" t="s">
        <v>164</v>
      </c>
      <c r="U109" s="35">
        <v>1.2</v>
      </c>
      <c r="V109" s="46" t="s">
        <v>164</v>
      </c>
    </row>
    <row r="110" spans="20:22" x14ac:dyDescent="0.35">
      <c r="T110" s="34" t="s">
        <v>43</v>
      </c>
      <c r="U110" s="35">
        <v>1.2</v>
      </c>
      <c r="V110" s="46" t="s">
        <v>43</v>
      </c>
    </row>
    <row r="111" spans="20:22" x14ac:dyDescent="0.35">
      <c r="T111" s="34" t="s">
        <v>165</v>
      </c>
      <c r="U111" s="35">
        <v>1.2</v>
      </c>
      <c r="V111" s="46" t="s">
        <v>165</v>
      </c>
    </row>
    <row r="112" spans="20:22" x14ac:dyDescent="0.35">
      <c r="T112" s="34" t="s">
        <v>44</v>
      </c>
      <c r="U112" s="35">
        <v>1.1000000000000001</v>
      </c>
      <c r="V112" s="46" t="s">
        <v>44</v>
      </c>
    </row>
    <row r="113" spans="20:22" x14ac:dyDescent="0.35">
      <c r="T113" s="34" t="s">
        <v>166</v>
      </c>
      <c r="U113" s="35">
        <v>1.1000000000000001</v>
      </c>
      <c r="V113" s="46" t="s">
        <v>166</v>
      </c>
    </row>
    <row r="114" spans="20:22" x14ac:dyDescent="0.35">
      <c r="T114" s="34" t="s">
        <v>45</v>
      </c>
      <c r="U114" s="35">
        <v>1.3</v>
      </c>
      <c r="V114" s="46" t="s">
        <v>45</v>
      </c>
    </row>
    <row r="115" spans="20:22" x14ac:dyDescent="0.35">
      <c r="T115" s="34" t="s">
        <v>167</v>
      </c>
      <c r="U115" s="35">
        <v>1.3</v>
      </c>
      <c r="V115" s="46" t="s">
        <v>167</v>
      </c>
    </row>
    <row r="116" spans="20:22" x14ac:dyDescent="0.35">
      <c r="T116" s="34" t="s">
        <v>46</v>
      </c>
      <c r="U116" s="35">
        <v>1.2</v>
      </c>
      <c r="V116" s="46" t="s">
        <v>46</v>
      </c>
    </row>
    <row r="117" spans="20:22" x14ac:dyDescent="0.35">
      <c r="T117" s="34" t="s">
        <v>168</v>
      </c>
      <c r="U117" s="35">
        <v>1.2</v>
      </c>
      <c r="V117" s="46" t="s">
        <v>168</v>
      </c>
    </row>
    <row r="118" spans="20:22" x14ac:dyDescent="0.35">
      <c r="T118" s="34" t="s">
        <v>47</v>
      </c>
      <c r="U118" s="35">
        <v>1.4</v>
      </c>
      <c r="V118" s="46" t="s">
        <v>47</v>
      </c>
    </row>
    <row r="119" spans="20:22" x14ac:dyDescent="0.35">
      <c r="T119" s="34" t="s">
        <v>169</v>
      </c>
      <c r="U119" s="35">
        <v>1.4</v>
      </c>
      <c r="V119" s="46" t="s">
        <v>169</v>
      </c>
    </row>
    <row r="120" spans="20:22" x14ac:dyDescent="0.35">
      <c r="T120" s="34" t="s">
        <v>48</v>
      </c>
      <c r="U120" s="35">
        <v>1.1000000000000001</v>
      </c>
      <c r="V120" s="46" t="s">
        <v>48</v>
      </c>
    </row>
    <row r="121" spans="20:22" x14ac:dyDescent="0.35">
      <c r="T121" s="34" t="s">
        <v>170</v>
      </c>
      <c r="U121" s="35">
        <v>1.1000000000000001</v>
      </c>
      <c r="V121" s="46" t="s">
        <v>170</v>
      </c>
    </row>
    <row r="122" spans="20:22" x14ac:dyDescent="0.35">
      <c r="T122" s="34" t="s">
        <v>49</v>
      </c>
      <c r="U122" s="35">
        <v>1.3</v>
      </c>
      <c r="V122" s="46" t="s">
        <v>49</v>
      </c>
    </row>
    <row r="123" spans="20:22" x14ac:dyDescent="0.35">
      <c r="T123" s="34" t="s">
        <v>171</v>
      </c>
      <c r="U123" s="35">
        <v>1.3</v>
      </c>
      <c r="V123" s="46" t="s">
        <v>171</v>
      </c>
    </row>
    <row r="124" spans="20:22" x14ac:dyDescent="0.35">
      <c r="T124" s="34" t="s">
        <v>50</v>
      </c>
      <c r="U124" s="35">
        <v>1.3</v>
      </c>
      <c r="V124" s="46" t="s">
        <v>50</v>
      </c>
    </row>
    <row r="125" spans="20:22" x14ac:dyDescent="0.35">
      <c r="T125" s="34" t="s">
        <v>172</v>
      </c>
      <c r="U125" s="35">
        <v>1.3</v>
      </c>
      <c r="V125" s="46" t="s">
        <v>172</v>
      </c>
    </row>
    <row r="126" spans="20:22" x14ac:dyDescent="0.35">
      <c r="T126" s="34" t="s">
        <v>51</v>
      </c>
      <c r="U126" s="35">
        <v>1.2</v>
      </c>
      <c r="V126" s="46" t="s">
        <v>51</v>
      </c>
    </row>
    <row r="127" spans="20:22" x14ac:dyDescent="0.35">
      <c r="T127" s="34" t="s">
        <v>173</v>
      </c>
      <c r="U127" s="35">
        <v>1.2</v>
      </c>
      <c r="V127" s="46" t="s">
        <v>173</v>
      </c>
    </row>
    <row r="128" spans="20:22" x14ac:dyDescent="0.35">
      <c r="T128" s="34" t="s">
        <v>52</v>
      </c>
      <c r="U128" s="35">
        <v>1.4</v>
      </c>
      <c r="V128" s="46" t="s">
        <v>52</v>
      </c>
    </row>
    <row r="129" spans="20:22" x14ac:dyDescent="0.35">
      <c r="T129" s="34" t="s">
        <v>174</v>
      </c>
      <c r="U129" s="35">
        <v>1.4</v>
      </c>
      <c r="V129" s="46" t="s">
        <v>174</v>
      </c>
    </row>
    <row r="130" spans="20:22" x14ac:dyDescent="0.35">
      <c r="T130" s="34" t="s">
        <v>53</v>
      </c>
      <c r="U130" s="35">
        <v>1.4</v>
      </c>
      <c r="V130" s="46" t="s">
        <v>53</v>
      </c>
    </row>
    <row r="131" spans="20:22" x14ac:dyDescent="0.35">
      <c r="T131" s="34" t="s">
        <v>175</v>
      </c>
      <c r="U131" s="35">
        <v>1.4</v>
      </c>
      <c r="V131" s="46" t="s">
        <v>175</v>
      </c>
    </row>
    <row r="132" spans="20:22" x14ac:dyDescent="0.35">
      <c r="T132" s="34" t="s">
        <v>54</v>
      </c>
      <c r="U132" s="35">
        <v>1.3</v>
      </c>
      <c r="V132" s="46" t="s">
        <v>54</v>
      </c>
    </row>
    <row r="133" spans="20:22" x14ac:dyDescent="0.35">
      <c r="T133" s="34" t="s">
        <v>176</v>
      </c>
      <c r="U133" s="35">
        <v>1.3</v>
      </c>
      <c r="V133" s="46" t="s">
        <v>176</v>
      </c>
    </row>
    <row r="134" spans="20:22" x14ac:dyDescent="0.35">
      <c r="T134" s="34" t="s">
        <v>55</v>
      </c>
      <c r="U134" s="35">
        <v>1.5</v>
      </c>
      <c r="V134" s="46" t="s">
        <v>55</v>
      </c>
    </row>
    <row r="135" spans="20:22" x14ac:dyDescent="0.35">
      <c r="T135" s="34" t="s">
        <v>177</v>
      </c>
      <c r="U135" s="35">
        <v>1.5</v>
      </c>
      <c r="V135" s="46" t="s">
        <v>177</v>
      </c>
    </row>
    <row r="136" spans="20:22" x14ac:dyDescent="0.35">
      <c r="T136" s="34" t="s">
        <v>56</v>
      </c>
      <c r="U136" s="35">
        <v>1.5</v>
      </c>
      <c r="V136" s="46" t="s">
        <v>56</v>
      </c>
    </row>
    <row r="137" spans="20:22" x14ac:dyDescent="0.35">
      <c r="T137" s="34" t="s">
        <v>178</v>
      </c>
      <c r="U137" s="35">
        <v>1.5</v>
      </c>
      <c r="V137" s="46" t="s">
        <v>178</v>
      </c>
    </row>
    <row r="138" spans="20:22" x14ac:dyDescent="0.35">
      <c r="T138" s="34" t="s">
        <v>57</v>
      </c>
      <c r="U138" s="35">
        <v>1.3</v>
      </c>
      <c r="V138" s="46" t="s">
        <v>57</v>
      </c>
    </row>
    <row r="139" spans="20:22" x14ac:dyDescent="0.35">
      <c r="T139" s="34" t="s">
        <v>179</v>
      </c>
      <c r="U139" s="35">
        <v>1.3</v>
      </c>
      <c r="V139" s="46" t="s">
        <v>179</v>
      </c>
    </row>
    <row r="140" spans="20:22" x14ac:dyDescent="0.35">
      <c r="T140" s="34" t="s">
        <v>58</v>
      </c>
      <c r="U140" s="35">
        <v>1.5</v>
      </c>
      <c r="V140" s="46" t="s">
        <v>58</v>
      </c>
    </row>
    <row r="141" spans="20:22" x14ac:dyDescent="0.35">
      <c r="T141" s="34" t="s">
        <v>180</v>
      </c>
      <c r="U141" s="35">
        <v>1.5</v>
      </c>
      <c r="V141" s="46" t="s">
        <v>180</v>
      </c>
    </row>
    <row r="142" spans="20:22" x14ac:dyDescent="0.35">
      <c r="T142" s="34" t="s">
        <v>59</v>
      </c>
      <c r="U142" s="35">
        <v>1.4</v>
      </c>
      <c r="V142" s="46" t="s">
        <v>59</v>
      </c>
    </row>
    <row r="143" spans="20:22" x14ac:dyDescent="0.35">
      <c r="T143" s="34" t="s">
        <v>181</v>
      </c>
      <c r="U143" s="35">
        <v>1.4</v>
      </c>
      <c r="V143" s="46" t="s">
        <v>181</v>
      </c>
    </row>
    <row r="144" spans="20:22" x14ac:dyDescent="0.35">
      <c r="T144" s="34" t="s">
        <v>182</v>
      </c>
      <c r="U144" s="35">
        <v>1.4</v>
      </c>
      <c r="V144" s="46" t="s">
        <v>182</v>
      </c>
    </row>
    <row r="145" spans="20:22" x14ac:dyDescent="0.35">
      <c r="T145" s="34" t="s">
        <v>183</v>
      </c>
      <c r="U145" s="35">
        <v>1.4</v>
      </c>
      <c r="V145" s="46" t="s">
        <v>183</v>
      </c>
    </row>
    <row r="146" spans="20:22" x14ac:dyDescent="0.35">
      <c r="T146" s="34" t="s">
        <v>60</v>
      </c>
      <c r="U146" s="35">
        <v>1.6</v>
      </c>
      <c r="V146" s="46" t="s">
        <v>60</v>
      </c>
    </row>
    <row r="147" spans="20:22" x14ac:dyDescent="0.35">
      <c r="T147" s="34" t="s">
        <v>184</v>
      </c>
      <c r="U147" s="35">
        <v>1.6</v>
      </c>
      <c r="V147" s="46" t="s">
        <v>184</v>
      </c>
    </row>
    <row r="148" spans="20:22" x14ac:dyDescent="0.35">
      <c r="T148" s="34" t="s">
        <v>185</v>
      </c>
      <c r="U148" s="35">
        <v>1.6</v>
      </c>
      <c r="V148" s="46" t="s">
        <v>185</v>
      </c>
    </row>
    <row r="149" spans="20:22" x14ac:dyDescent="0.35">
      <c r="T149" s="34" t="s">
        <v>186</v>
      </c>
      <c r="U149" s="35">
        <v>1.6</v>
      </c>
      <c r="V149" s="46" t="s">
        <v>186</v>
      </c>
    </row>
    <row r="150" spans="20:22" x14ac:dyDescent="0.35">
      <c r="T150" s="34" t="s">
        <v>61</v>
      </c>
      <c r="U150" s="35">
        <v>1.6</v>
      </c>
      <c r="V150" s="46" t="s">
        <v>61</v>
      </c>
    </row>
    <row r="151" spans="20:22" x14ac:dyDescent="0.35">
      <c r="T151" s="34" t="s">
        <v>187</v>
      </c>
      <c r="U151" s="35">
        <v>1.6</v>
      </c>
      <c r="V151" s="46" t="s">
        <v>187</v>
      </c>
    </row>
    <row r="152" spans="20:22" x14ac:dyDescent="0.35">
      <c r="T152" s="34" t="s">
        <v>62</v>
      </c>
      <c r="U152" s="35">
        <v>1.4</v>
      </c>
      <c r="V152" s="46" t="s">
        <v>62</v>
      </c>
    </row>
    <row r="153" spans="20:22" x14ac:dyDescent="0.35">
      <c r="T153" s="34" t="s">
        <v>188</v>
      </c>
      <c r="U153" s="35">
        <v>1.4</v>
      </c>
      <c r="V153" s="46" t="s">
        <v>188</v>
      </c>
    </row>
    <row r="154" spans="20:22" x14ac:dyDescent="0.35">
      <c r="T154" s="34" t="s">
        <v>63</v>
      </c>
      <c r="U154" s="35">
        <v>1.6</v>
      </c>
      <c r="V154" s="46" t="s">
        <v>63</v>
      </c>
    </row>
    <row r="155" spans="20:22" x14ac:dyDescent="0.35">
      <c r="T155" s="34" t="s">
        <v>189</v>
      </c>
      <c r="U155" s="35">
        <v>1.6</v>
      </c>
      <c r="V155" s="46" t="s">
        <v>189</v>
      </c>
    </row>
    <row r="156" spans="20:22" x14ac:dyDescent="0.35">
      <c r="T156" s="34" t="s">
        <v>64</v>
      </c>
      <c r="U156" s="35">
        <v>1.5</v>
      </c>
      <c r="V156" s="46" t="s">
        <v>64</v>
      </c>
    </row>
    <row r="157" spans="20:22" x14ac:dyDescent="0.35">
      <c r="T157" s="34" t="s">
        <v>190</v>
      </c>
      <c r="U157" s="35">
        <v>1.5</v>
      </c>
      <c r="V157" s="46" t="s">
        <v>190</v>
      </c>
    </row>
    <row r="158" spans="20:22" x14ac:dyDescent="0.35">
      <c r="T158" s="34" t="s">
        <v>65</v>
      </c>
      <c r="U158" s="35">
        <v>1.7</v>
      </c>
      <c r="V158" s="46" t="s">
        <v>65</v>
      </c>
    </row>
    <row r="159" spans="20:22" x14ac:dyDescent="0.35">
      <c r="T159" s="34" t="s">
        <v>191</v>
      </c>
      <c r="U159" s="35">
        <v>1.7</v>
      </c>
      <c r="V159" s="46" t="s">
        <v>191</v>
      </c>
    </row>
    <row r="160" spans="20:22" x14ac:dyDescent="0.35">
      <c r="T160" s="34" t="s">
        <v>192</v>
      </c>
      <c r="U160" s="35">
        <v>1.7</v>
      </c>
      <c r="V160" s="46" t="s">
        <v>192</v>
      </c>
    </row>
    <row r="161" spans="20:22" x14ac:dyDescent="0.35">
      <c r="T161" s="34" t="s">
        <v>193</v>
      </c>
      <c r="U161" s="35">
        <v>1.7</v>
      </c>
      <c r="V161" s="46" t="s">
        <v>193</v>
      </c>
    </row>
    <row r="162" spans="20:22" x14ac:dyDescent="0.35">
      <c r="T162" s="34" t="s">
        <v>66</v>
      </c>
      <c r="U162" s="35">
        <v>1.7</v>
      </c>
      <c r="V162" s="46" t="s">
        <v>66</v>
      </c>
    </row>
    <row r="163" spans="20:22" x14ac:dyDescent="0.35">
      <c r="T163" s="34" t="s">
        <v>193</v>
      </c>
      <c r="U163" s="35">
        <v>1.7</v>
      </c>
      <c r="V163" s="46" t="s">
        <v>193</v>
      </c>
    </row>
    <row r="164" spans="20:22" x14ac:dyDescent="0.35">
      <c r="T164" s="34" t="s">
        <v>67</v>
      </c>
      <c r="U164" s="35">
        <v>1.6</v>
      </c>
      <c r="V164" s="46" t="s">
        <v>67</v>
      </c>
    </row>
    <row r="165" spans="20:22" x14ac:dyDescent="0.35">
      <c r="T165" s="34" t="s">
        <v>194</v>
      </c>
      <c r="U165" s="35">
        <v>1.6</v>
      </c>
      <c r="V165" s="46" t="s">
        <v>194</v>
      </c>
    </row>
    <row r="166" spans="20:22" x14ac:dyDescent="0.35">
      <c r="T166" s="34" t="s">
        <v>68</v>
      </c>
      <c r="U166" s="35">
        <v>1.8</v>
      </c>
      <c r="V166" s="46" t="s">
        <v>68</v>
      </c>
    </row>
    <row r="167" spans="20:22" x14ac:dyDescent="0.35">
      <c r="T167" s="34" t="s">
        <v>195</v>
      </c>
      <c r="U167" s="35">
        <v>1.8</v>
      </c>
      <c r="V167" s="46" t="s">
        <v>195</v>
      </c>
    </row>
    <row r="168" spans="20:22" x14ac:dyDescent="0.35">
      <c r="T168" s="34" t="s">
        <v>69</v>
      </c>
      <c r="U168" s="35">
        <v>1.8</v>
      </c>
      <c r="V168" s="46" t="s">
        <v>69</v>
      </c>
    </row>
    <row r="169" spans="20:22" x14ac:dyDescent="0.35">
      <c r="T169" s="34" t="s">
        <v>196</v>
      </c>
      <c r="U169" s="35">
        <v>1.8</v>
      </c>
      <c r="V169" s="46" t="s">
        <v>196</v>
      </c>
    </row>
    <row r="170" spans="20:22" x14ac:dyDescent="0.35">
      <c r="T170" s="34" t="s">
        <v>70</v>
      </c>
      <c r="U170" s="35">
        <v>1.8</v>
      </c>
      <c r="V170" s="46" t="s">
        <v>70</v>
      </c>
    </row>
    <row r="171" spans="20:22" x14ac:dyDescent="0.35">
      <c r="T171" s="34" t="s">
        <v>197</v>
      </c>
      <c r="U171" s="35">
        <v>1.8</v>
      </c>
      <c r="V171" s="46" t="s">
        <v>197</v>
      </c>
    </row>
    <row r="172" spans="20:22" x14ac:dyDescent="0.35">
      <c r="T172" s="34" t="s">
        <v>71</v>
      </c>
      <c r="U172" s="35">
        <v>1.6</v>
      </c>
      <c r="V172" s="46" t="s">
        <v>71</v>
      </c>
    </row>
    <row r="173" spans="20:22" x14ac:dyDescent="0.35">
      <c r="T173" s="34" t="s">
        <v>198</v>
      </c>
      <c r="U173" s="35">
        <v>1.6</v>
      </c>
      <c r="V173" s="46" t="s">
        <v>198</v>
      </c>
    </row>
    <row r="174" spans="20:22" x14ac:dyDescent="0.35">
      <c r="T174" s="34" t="s">
        <v>72</v>
      </c>
      <c r="U174" s="35">
        <v>1.8</v>
      </c>
      <c r="V174" s="46" t="s">
        <v>72</v>
      </c>
    </row>
    <row r="175" spans="20:22" x14ac:dyDescent="0.35">
      <c r="T175" s="34" t="s">
        <v>199</v>
      </c>
      <c r="U175" s="35">
        <v>1.8</v>
      </c>
      <c r="V175" s="46" t="s">
        <v>199</v>
      </c>
    </row>
    <row r="176" spans="20:22" x14ac:dyDescent="0.35">
      <c r="T176" s="34" t="s">
        <v>73</v>
      </c>
      <c r="U176" s="35">
        <v>1.5</v>
      </c>
      <c r="V176" s="46" t="s">
        <v>73</v>
      </c>
    </row>
    <row r="177" spans="20:22" x14ac:dyDescent="0.35">
      <c r="T177" s="34" t="s">
        <v>200</v>
      </c>
      <c r="U177" s="35">
        <v>1.5</v>
      </c>
      <c r="V177" s="46" t="s">
        <v>200</v>
      </c>
    </row>
    <row r="178" spans="20:22" x14ac:dyDescent="0.35">
      <c r="T178" s="34" t="s">
        <v>74</v>
      </c>
      <c r="U178" s="35">
        <v>1.7</v>
      </c>
      <c r="V178" s="46" t="s">
        <v>74</v>
      </c>
    </row>
    <row r="179" spans="20:22" x14ac:dyDescent="0.35">
      <c r="T179" s="34" t="s">
        <v>201</v>
      </c>
      <c r="U179" s="35">
        <v>1.7</v>
      </c>
      <c r="V179" s="46" t="s">
        <v>201</v>
      </c>
    </row>
    <row r="180" spans="20:22" x14ac:dyDescent="0.35">
      <c r="T180" s="34" t="s">
        <v>75</v>
      </c>
      <c r="U180" s="35">
        <v>1.7</v>
      </c>
      <c r="V180" s="46" t="s">
        <v>75</v>
      </c>
    </row>
    <row r="181" spans="20:22" x14ac:dyDescent="0.35">
      <c r="T181" s="34" t="s">
        <v>202</v>
      </c>
      <c r="U181" s="35">
        <v>1.7</v>
      </c>
      <c r="V181" s="46" t="s">
        <v>202</v>
      </c>
    </row>
    <row r="182" spans="20:22" x14ac:dyDescent="0.35">
      <c r="T182" s="34" t="s">
        <v>76</v>
      </c>
      <c r="U182" s="35">
        <v>1.9</v>
      </c>
      <c r="V182" s="46" t="s">
        <v>76</v>
      </c>
    </row>
    <row r="183" spans="20:22" x14ac:dyDescent="0.35">
      <c r="T183" s="34" t="s">
        <v>203</v>
      </c>
      <c r="U183" s="35">
        <v>1.9</v>
      </c>
      <c r="V183" s="46" t="s">
        <v>203</v>
      </c>
    </row>
    <row r="184" spans="20:22" x14ac:dyDescent="0.35">
      <c r="T184" s="34" t="s">
        <v>77</v>
      </c>
      <c r="U184" s="35">
        <v>1.9</v>
      </c>
      <c r="V184" s="46" t="s">
        <v>77</v>
      </c>
    </row>
    <row r="185" spans="20:22" x14ac:dyDescent="0.35">
      <c r="T185" s="34" t="s">
        <v>204</v>
      </c>
      <c r="U185" s="35">
        <v>1.9</v>
      </c>
      <c r="V185" s="46" t="s">
        <v>204</v>
      </c>
    </row>
    <row r="186" spans="20:22" x14ac:dyDescent="0.35">
      <c r="T186" s="34" t="s">
        <v>78</v>
      </c>
      <c r="U186" s="35">
        <v>2</v>
      </c>
      <c r="V186" s="46" t="s">
        <v>78</v>
      </c>
    </row>
    <row r="187" spans="20:22" x14ac:dyDescent="0.35">
      <c r="T187" s="34" t="s">
        <v>205</v>
      </c>
      <c r="U187" s="35">
        <v>2</v>
      </c>
      <c r="V187" s="46" t="s">
        <v>205</v>
      </c>
    </row>
    <row r="188" spans="20:22" x14ac:dyDescent="0.35">
      <c r="T188" s="34" t="s">
        <v>79</v>
      </c>
      <c r="U188" s="35">
        <v>1.6</v>
      </c>
      <c r="V188" s="46" t="s">
        <v>79</v>
      </c>
    </row>
    <row r="189" spans="20:22" x14ac:dyDescent="0.35">
      <c r="T189" s="34" t="s">
        <v>206</v>
      </c>
      <c r="U189" s="35">
        <v>1.6</v>
      </c>
      <c r="V189" s="46" t="s">
        <v>206</v>
      </c>
    </row>
    <row r="190" spans="20:22" x14ac:dyDescent="0.35">
      <c r="T190" s="34" t="s">
        <v>80</v>
      </c>
      <c r="U190" s="35">
        <v>1.9</v>
      </c>
      <c r="V190" s="46" t="s">
        <v>80</v>
      </c>
    </row>
    <row r="191" spans="20:22" x14ac:dyDescent="0.35">
      <c r="T191" s="34" t="s">
        <v>207</v>
      </c>
      <c r="U191" s="35">
        <v>1.9</v>
      </c>
      <c r="V191" s="46" t="s">
        <v>207</v>
      </c>
    </row>
    <row r="192" spans="20:22" x14ac:dyDescent="0.35">
      <c r="T192" s="34" t="s">
        <v>81</v>
      </c>
      <c r="U192" s="35">
        <v>1.9</v>
      </c>
      <c r="V192" s="46" t="s">
        <v>81</v>
      </c>
    </row>
    <row r="193" spans="20:22" x14ac:dyDescent="0.35">
      <c r="T193" s="34" t="s">
        <v>208</v>
      </c>
      <c r="U193" s="35">
        <v>1.9</v>
      </c>
      <c r="V193" s="46" t="s">
        <v>208</v>
      </c>
    </row>
    <row r="194" spans="20:22" x14ac:dyDescent="0.35">
      <c r="T194" s="34" t="s">
        <v>82</v>
      </c>
      <c r="U194" s="35">
        <v>1.7</v>
      </c>
      <c r="V194" s="46" t="s">
        <v>82</v>
      </c>
    </row>
    <row r="195" spans="20:22" x14ac:dyDescent="0.35">
      <c r="T195" s="34" t="s">
        <v>209</v>
      </c>
      <c r="U195" s="35">
        <v>1.7</v>
      </c>
      <c r="V195" s="46" t="s">
        <v>209</v>
      </c>
    </row>
    <row r="196" spans="20:22" x14ac:dyDescent="0.35">
      <c r="T196" s="34" t="s">
        <v>83</v>
      </c>
      <c r="U196" s="35">
        <v>2</v>
      </c>
      <c r="V196" s="46" t="s">
        <v>83</v>
      </c>
    </row>
    <row r="197" spans="20:22" x14ac:dyDescent="0.35">
      <c r="T197" s="34" t="s">
        <v>210</v>
      </c>
      <c r="U197" s="35">
        <v>2</v>
      </c>
      <c r="V197" s="46" t="s">
        <v>210</v>
      </c>
    </row>
    <row r="198" spans="20:22" x14ac:dyDescent="0.35">
      <c r="T198" s="34" t="s">
        <v>84</v>
      </c>
      <c r="U198" s="35">
        <v>1.9</v>
      </c>
      <c r="V198" s="46" t="s">
        <v>84</v>
      </c>
    </row>
    <row r="199" spans="20:22" x14ac:dyDescent="0.35">
      <c r="T199" s="34" t="s">
        <v>211</v>
      </c>
      <c r="U199" s="35">
        <v>1.9</v>
      </c>
      <c r="V199" s="46" t="s">
        <v>211</v>
      </c>
    </row>
    <row r="200" spans="20:22" x14ac:dyDescent="0.35">
      <c r="T200" s="34" t="s">
        <v>85</v>
      </c>
      <c r="U200" s="35">
        <v>2.2000000000000002</v>
      </c>
      <c r="V200" s="46" t="s">
        <v>85</v>
      </c>
    </row>
    <row r="201" spans="20:22" x14ac:dyDescent="0.35">
      <c r="T201" s="34" t="s">
        <v>212</v>
      </c>
      <c r="U201" s="35">
        <v>2.2000000000000002</v>
      </c>
      <c r="V201" s="46" t="s">
        <v>212</v>
      </c>
    </row>
    <row r="202" spans="20:22" x14ac:dyDescent="0.35">
      <c r="T202" s="34" t="s">
        <v>86</v>
      </c>
      <c r="U202" s="35">
        <v>1.8</v>
      </c>
      <c r="V202" s="46" t="s">
        <v>86</v>
      </c>
    </row>
    <row r="203" spans="20:22" x14ac:dyDescent="0.35">
      <c r="T203" s="34" t="s">
        <v>213</v>
      </c>
      <c r="U203" s="35">
        <v>1.8</v>
      </c>
      <c r="V203" s="46" t="s">
        <v>213</v>
      </c>
    </row>
    <row r="204" spans="20:22" x14ac:dyDescent="0.35">
      <c r="T204" s="34" t="s">
        <v>87</v>
      </c>
      <c r="U204" s="35">
        <v>2.1</v>
      </c>
      <c r="V204" s="46" t="s">
        <v>87</v>
      </c>
    </row>
    <row r="205" spans="20:22" x14ac:dyDescent="0.35">
      <c r="T205" s="34" t="s">
        <v>214</v>
      </c>
      <c r="U205" s="35">
        <v>2.1</v>
      </c>
      <c r="V205" s="46" t="s">
        <v>214</v>
      </c>
    </row>
    <row r="206" spans="20:22" x14ac:dyDescent="0.35">
      <c r="T206" s="34" t="s">
        <v>88</v>
      </c>
      <c r="U206" s="35">
        <v>2.1</v>
      </c>
      <c r="V206" s="46" t="s">
        <v>88</v>
      </c>
    </row>
    <row r="207" spans="20:22" x14ac:dyDescent="0.35">
      <c r="T207" s="34" t="s">
        <v>215</v>
      </c>
      <c r="U207" s="35">
        <v>2.1</v>
      </c>
      <c r="V207" s="46" t="s">
        <v>215</v>
      </c>
    </row>
    <row r="208" spans="20:22" x14ac:dyDescent="0.35">
      <c r="T208" s="34" t="s">
        <v>89</v>
      </c>
      <c r="U208" s="35">
        <v>2.2000000000000002</v>
      </c>
      <c r="V208" s="46" t="s">
        <v>89</v>
      </c>
    </row>
    <row r="209" spans="20:22" x14ac:dyDescent="0.35">
      <c r="T209" s="34" t="s">
        <v>216</v>
      </c>
      <c r="U209" s="35">
        <v>2.2000000000000002</v>
      </c>
      <c r="V209" s="46" t="s">
        <v>216</v>
      </c>
    </row>
    <row r="210" spans="20:22" x14ac:dyDescent="0.35">
      <c r="T210" s="34" t="s">
        <v>90</v>
      </c>
      <c r="U210" s="35">
        <v>2.5</v>
      </c>
      <c r="V210" s="46" t="s">
        <v>90</v>
      </c>
    </row>
    <row r="211" spans="20:22" x14ac:dyDescent="0.35">
      <c r="T211" s="34" t="s">
        <v>217</v>
      </c>
      <c r="U211" s="35">
        <v>2.5</v>
      </c>
      <c r="V211" s="46" t="s">
        <v>217</v>
      </c>
    </row>
    <row r="212" spans="20:22" x14ac:dyDescent="0.35">
      <c r="T212" s="34" t="s">
        <v>91</v>
      </c>
      <c r="U212" s="35">
        <v>1.9</v>
      </c>
      <c r="V212" s="46" t="s">
        <v>91</v>
      </c>
    </row>
    <row r="213" spans="20:22" x14ac:dyDescent="0.35">
      <c r="T213" s="34" t="s">
        <v>218</v>
      </c>
      <c r="U213" s="35">
        <v>1.9</v>
      </c>
      <c r="V213" s="46" t="s">
        <v>218</v>
      </c>
    </row>
    <row r="214" spans="20:22" x14ac:dyDescent="0.35">
      <c r="T214" s="34" t="s">
        <v>92</v>
      </c>
      <c r="U214" s="35">
        <v>2</v>
      </c>
      <c r="V214" s="46" t="s">
        <v>92</v>
      </c>
    </row>
    <row r="215" spans="20:22" x14ac:dyDescent="0.35">
      <c r="T215" s="34" t="s">
        <v>219</v>
      </c>
      <c r="U215" s="35">
        <v>2</v>
      </c>
      <c r="V215" s="46" t="s">
        <v>219</v>
      </c>
    </row>
    <row r="216" spans="20:22" x14ac:dyDescent="0.35">
      <c r="T216" s="34" t="s">
        <v>93</v>
      </c>
      <c r="U216" s="35">
        <v>2</v>
      </c>
      <c r="V216" s="46" t="s">
        <v>93</v>
      </c>
    </row>
    <row r="217" spans="20:22" x14ac:dyDescent="0.35">
      <c r="T217" s="34" t="s">
        <v>220</v>
      </c>
      <c r="U217" s="35">
        <v>2</v>
      </c>
      <c r="V217" s="46" t="s">
        <v>220</v>
      </c>
    </row>
    <row r="218" spans="20:22" x14ac:dyDescent="0.35">
      <c r="T218" s="34" t="s">
        <v>94</v>
      </c>
      <c r="U218" s="35">
        <v>2.2999999999999998</v>
      </c>
      <c r="V218" s="46" t="s">
        <v>94</v>
      </c>
    </row>
    <row r="219" spans="20:22" x14ac:dyDescent="0.35">
      <c r="T219" s="34" t="s">
        <v>221</v>
      </c>
      <c r="U219" s="35">
        <v>2.2999999999999998</v>
      </c>
      <c r="V219" s="46" t="s">
        <v>221</v>
      </c>
    </row>
    <row r="220" spans="20:22" x14ac:dyDescent="0.35">
      <c r="T220" s="34" t="s">
        <v>95</v>
      </c>
      <c r="U220" s="35">
        <v>2.1</v>
      </c>
      <c r="V220" s="46" t="s">
        <v>95</v>
      </c>
    </row>
    <row r="221" spans="20:22" x14ac:dyDescent="0.35">
      <c r="T221" s="34" t="s">
        <v>222</v>
      </c>
      <c r="U221" s="35">
        <v>2.1</v>
      </c>
      <c r="V221" s="46" t="s">
        <v>222</v>
      </c>
    </row>
    <row r="222" spans="20:22" x14ac:dyDescent="0.35">
      <c r="T222" s="34" t="s">
        <v>96</v>
      </c>
      <c r="U222" s="35">
        <v>2.4</v>
      </c>
      <c r="V222" s="46" t="s">
        <v>96</v>
      </c>
    </row>
    <row r="223" spans="20:22" x14ac:dyDescent="0.35">
      <c r="T223" s="34" t="s">
        <v>223</v>
      </c>
      <c r="U223" s="35">
        <v>2.4</v>
      </c>
      <c r="V223" s="46" t="s">
        <v>223</v>
      </c>
    </row>
    <row r="224" spans="20:22" x14ac:dyDescent="0.35">
      <c r="T224" s="34" t="s">
        <v>97</v>
      </c>
      <c r="U224" s="35">
        <v>2.2999999999999998</v>
      </c>
      <c r="V224" s="46" t="s">
        <v>97</v>
      </c>
    </row>
    <row r="225" spans="20:22" x14ac:dyDescent="0.35">
      <c r="T225" s="34" t="s">
        <v>224</v>
      </c>
      <c r="U225" s="35">
        <v>2.2999999999999998</v>
      </c>
      <c r="V225" s="46" t="s">
        <v>224</v>
      </c>
    </row>
    <row r="226" spans="20:22" x14ac:dyDescent="0.35">
      <c r="T226" s="34" t="s">
        <v>98</v>
      </c>
      <c r="U226" s="35">
        <v>2.7</v>
      </c>
      <c r="V226" s="46" t="s">
        <v>98</v>
      </c>
    </row>
    <row r="227" spans="20:22" x14ac:dyDescent="0.35">
      <c r="T227" s="34" t="s">
        <v>225</v>
      </c>
      <c r="U227" s="35">
        <v>2.7</v>
      </c>
      <c r="V227" s="46" t="s">
        <v>225</v>
      </c>
    </row>
    <row r="228" spans="20:22" x14ac:dyDescent="0.35">
      <c r="T228" s="34" t="s">
        <v>99</v>
      </c>
      <c r="U228" s="35">
        <v>2.4</v>
      </c>
      <c r="V228" s="46" t="s">
        <v>99</v>
      </c>
    </row>
    <row r="229" spans="20:22" x14ac:dyDescent="0.35">
      <c r="T229" s="34" t="s">
        <v>226</v>
      </c>
      <c r="U229" s="35">
        <v>2.4</v>
      </c>
      <c r="V229" s="46" t="s">
        <v>226</v>
      </c>
    </row>
    <row r="230" spans="20:22" x14ac:dyDescent="0.35">
      <c r="T230" s="34" t="s">
        <v>100</v>
      </c>
      <c r="U230" s="35">
        <v>2.8</v>
      </c>
      <c r="V230" s="46" t="s">
        <v>100</v>
      </c>
    </row>
    <row r="231" spans="20:22" x14ac:dyDescent="0.35">
      <c r="T231" s="37" t="s">
        <v>227</v>
      </c>
      <c r="U231" s="38">
        <v>2.8</v>
      </c>
      <c r="V231" s="78" t="s">
        <v>227</v>
      </c>
    </row>
  </sheetData>
  <sheetProtection algorithmName="SHA-512" hashValue="I/LKmPZC/dxbFk/jbs2WqsRZSd/cYl10mTqF6bItsx/4GcYnVmnil5jVdf7Raqm34SUGBOh60qkApJgamcNRVg==" saltValue="temWfA7auI9+HOswrPHJew==" spinCount="100000" sheet="1" selectLockedCells="1"/>
  <mergeCells count="67">
    <mergeCell ref="B38:Q38"/>
    <mergeCell ref="B39:Q39"/>
    <mergeCell ref="D34:F34"/>
    <mergeCell ref="M34:O34"/>
    <mergeCell ref="D35:F35"/>
    <mergeCell ref="M35:O35"/>
    <mergeCell ref="B37:Q37"/>
    <mergeCell ref="D31:F31"/>
    <mergeCell ref="M31:O31"/>
    <mergeCell ref="D32:F32"/>
    <mergeCell ref="M32:O32"/>
    <mergeCell ref="D33:F33"/>
    <mergeCell ref="M33:O33"/>
    <mergeCell ref="D28:F28"/>
    <mergeCell ref="M28:O28"/>
    <mergeCell ref="D29:F29"/>
    <mergeCell ref="M29:O29"/>
    <mergeCell ref="D30:F30"/>
    <mergeCell ref="M30:O30"/>
    <mergeCell ref="P24:Q24"/>
    <mergeCell ref="D25:F25"/>
    <mergeCell ref="M25:O25"/>
    <mergeCell ref="D26:F26"/>
    <mergeCell ref="M26:O26"/>
    <mergeCell ref="D27:F27"/>
    <mergeCell ref="M27:O27"/>
    <mergeCell ref="D20:F20"/>
    <mergeCell ref="M20:O20"/>
    <mergeCell ref="D21:F21"/>
    <mergeCell ref="M21:O21"/>
    <mergeCell ref="D24:F24"/>
    <mergeCell ref="G24:H24"/>
    <mergeCell ref="M24:O24"/>
    <mergeCell ref="D17:F17"/>
    <mergeCell ref="M17:O17"/>
    <mergeCell ref="D18:F18"/>
    <mergeCell ref="M18:O18"/>
    <mergeCell ref="D19:F19"/>
    <mergeCell ref="M19:O19"/>
    <mergeCell ref="D14:F14"/>
    <mergeCell ref="M14:O14"/>
    <mergeCell ref="D15:F15"/>
    <mergeCell ref="M15:O15"/>
    <mergeCell ref="D16:F16"/>
    <mergeCell ref="M16:O16"/>
    <mergeCell ref="M10:O10"/>
    <mergeCell ref="P10:Q10"/>
    <mergeCell ref="D11:F11"/>
    <mergeCell ref="M11:O11"/>
    <mergeCell ref="D12:F12"/>
    <mergeCell ref="M12:O12"/>
    <mergeCell ref="B40:Q40"/>
    <mergeCell ref="A2:H2"/>
    <mergeCell ref="J2:Q2"/>
    <mergeCell ref="A3:H3"/>
    <mergeCell ref="A4:H4"/>
    <mergeCell ref="J4:K4"/>
    <mergeCell ref="L4:M4"/>
    <mergeCell ref="N4:O4"/>
    <mergeCell ref="D13:F13"/>
    <mergeCell ref="M13:O13"/>
    <mergeCell ref="J5:K6"/>
    <mergeCell ref="L5:M6"/>
    <mergeCell ref="N5:O5"/>
    <mergeCell ref="N6:O6"/>
    <mergeCell ref="D10:F10"/>
    <mergeCell ref="G10:H10"/>
  </mergeCells>
  <conditionalFormatting sqref="D11:F11">
    <cfRule type="cellIs" dxfId="559" priority="1" operator="notEqual">
      <formula>B11</formula>
    </cfRule>
  </conditionalFormatting>
  <conditionalFormatting sqref="D12:F12">
    <cfRule type="cellIs" dxfId="558" priority="2" operator="notEqual">
      <formula>B12</formula>
    </cfRule>
  </conditionalFormatting>
  <conditionalFormatting sqref="D13:F13">
    <cfRule type="cellIs" dxfId="557" priority="3" operator="notEqual">
      <formula>B13</formula>
    </cfRule>
  </conditionalFormatting>
  <conditionalFormatting sqref="D14:F14">
    <cfRule type="cellIs" dxfId="556" priority="4" operator="notEqual">
      <formula>B14</formula>
    </cfRule>
  </conditionalFormatting>
  <conditionalFormatting sqref="D15:F15">
    <cfRule type="cellIs" dxfId="555" priority="5" operator="notEqual">
      <formula>B15</formula>
    </cfRule>
  </conditionalFormatting>
  <conditionalFormatting sqref="D16:F16">
    <cfRule type="cellIs" dxfId="554" priority="6" operator="notEqual">
      <formula>B16</formula>
    </cfRule>
  </conditionalFormatting>
  <conditionalFormatting sqref="D17:F17">
    <cfRule type="cellIs" dxfId="553" priority="7" operator="notEqual">
      <formula>B17</formula>
    </cfRule>
  </conditionalFormatting>
  <conditionalFormatting sqref="D18:F18">
    <cfRule type="cellIs" dxfId="552" priority="8" operator="notEqual">
      <formula>B18</formula>
    </cfRule>
  </conditionalFormatting>
  <conditionalFormatting sqref="D19:F19">
    <cfRule type="cellIs" dxfId="551" priority="9" operator="notEqual">
      <formula>B19</formula>
    </cfRule>
  </conditionalFormatting>
  <conditionalFormatting sqref="D20:F20">
    <cfRule type="cellIs" dxfId="550" priority="10" operator="notEqual">
      <formula>B20</formula>
    </cfRule>
  </conditionalFormatting>
  <conditionalFormatting sqref="D25:F25">
    <cfRule type="cellIs" dxfId="549" priority="11" operator="notEqual">
      <formula>B25</formula>
    </cfRule>
  </conditionalFormatting>
  <conditionalFormatting sqref="D26:F26">
    <cfRule type="cellIs" dxfId="548" priority="12" operator="notEqual">
      <formula>B26</formula>
    </cfRule>
  </conditionalFormatting>
  <conditionalFormatting sqref="D27:F27">
    <cfRule type="cellIs" dxfId="547" priority="13" operator="notEqual">
      <formula>B27</formula>
    </cfRule>
  </conditionalFormatting>
  <conditionalFormatting sqref="D28:F28">
    <cfRule type="cellIs" dxfId="546" priority="14" operator="notEqual">
      <formula>B28</formula>
    </cfRule>
  </conditionalFormatting>
  <conditionalFormatting sqref="D29:F29">
    <cfRule type="cellIs" dxfId="545" priority="15" operator="notEqual">
      <formula>B29</formula>
    </cfRule>
  </conditionalFormatting>
  <conditionalFormatting sqref="D30:F30">
    <cfRule type="cellIs" dxfId="544" priority="16" operator="notEqual">
      <formula>B30</formula>
    </cfRule>
  </conditionalFormatting>
  <conditionalFormatting sqref="D31:F31">
    <cfRule type="cellIs" dxfId="543" priority="17" operator="notEqual">
      <formula>B31</formula>
    </cfRule>
  </conditionalFormatting>
  <conditionalFormatting sqref="D32:F32">
    <cfRule type="cellIs" dxfId="542" priority="18" operator="notEqual">
      <formula>B32</formula>
    </cfRule>
  </conditionalFormatting>
  <conditionalFormatting sqref="D33:F33">
    <cfRule type="cellIs" dxfId="541" priority="19" operator="notEqual">
      <formula>B33</formula>
    </cfRule>
  </conditionalFormatting>
  <conditionalFormatting sqref="D34:F34">
    <cfRule type="cellIs" dxfId="540" priority="20" operator="notEqual">
      <formula>B34</formula>
    </cfRule>
  </conditionalFormatting>
  <conditionalFormatting sqref="M11:O11">
    <cfRule type="cellIs" dxfId="539" priority="21" operator="notEqual">
      <formula>K11</formula>
    </cfRule>
  </conditionalFormatting>
  <conditionalFormatting sqref="M12:O12">
    <cfRule type="cellIs" dxfId="538" priority="22" operator="notEqual">
      <formula>K12</formula>
    </cfRule>
  </conditionalFormatting>
  <conditionalFormatting sqref="M13:O13">
    <cfRule type="cellIs" dxfId="537" priority="23" operator="notEqual">
      <formula>K13</formula>
    </cfRule>
  </conditionalFormatting>
  <conditionalFormatting sqref="M14:O14">
    <cfRule type="cellIs" dxfId="536" priority="24" operator="notEqual">
      <formula>K14</formula>
    </cfRule>
  </conditionalFormatting>
  <conditionalFormatting sqref="M15:O15">
    <cfRule type="cellIs" dxfId="535" priority="25" operator="notEqual">
      <formula>K15</formula>
    </cfRule>
  </conditionalFormatting>
  <conditionalFormatting sqref="M16:O16">
    <cfRule type="cellIs" dxfId="534" priority="26" operator="notEqual">
      <formula>K16</formula>
    </cfRule>
  </conditionalFormatting>
  <conditionalFormatting sqref="M17:O17">
    <cfRule type="cellIs" dxfId="533" priority="27" operator="notEqual">
      <formula>K17</formula>
    </cfRule>
  </conditionalFormatting>
  <conditionalFormatting sqref="M18:O18">
    <cfRule type="cellIs" dxfId="532" priority="28" operator="notEqual">
      <formula>K18</formula>
    </cfRule>
  </conditionalFormatting>
  <conditionalFormatting sqref="M19:O19">
    <cfRule type="cellIs" dxfId="531" priority="29" operator="notEqual">
      <formula>K19</formula>
    </cfRule>
  </conditionalFormatting>
  <conditionalFormatting sqref="M20:O20">
    <cfRule type="cellIs" dxfId="530" priority="30" operator="notEqual">
      <formula>K20</formula>
    </cfRule>
  </conditionalFormatting>
  <conditionalFormatting sqref="M25:O25">
    <cfRule type="cellIs" dxfId="529" priority="31" operator="notEqual">
      <formula>K25</formula>
    </cfRule>
  </conditionalFormatting>
  <conditionalFormatting sqref="M26:O26">
    <cfRule type="cellIs" dxfId="528" priority="32" operator="notEqual">
      <formula>K26</formula>
    </cfRule>
  </conditionalFormatting>
  <conditionalFormatting sqref="M27:O27">
    <cfRule type="cellIs" dxfId="527" priority="33" operator="notEqual">
      <formula>K27</formula>
    </cfRule>
  </conditionalFormatting>
  <conditionalFormatting sqref="M28:O28">
    <cfRule type="cellIs" dxfId="526" priority="34" operator="notEqual">
      <formula>K28</formula>
    </cfRule>
  </conditionalFormatting>
  <conditionalFormatting sqref="M29:O29">
    <cfRule type="cellIs" dxfId="525" priority="35" operator="notEqual">
      <formula>K29</formula>
    </cfRule>
  </conditionalFormatting>
  <conditionalFormatting sqref="M30:O30">
    <cfRule type="cellIs" dxfId="524" priority="36" operator="notEqual">
      <formula>K30</formula>
    </cfRule>
  </conditionalFormatting>
  <conditionalFormatting sqref="M31:O31">
    <cfRule type="cellIs" dxfId="523" priority="37" operator="notEqual">
      <formula>K31</formula>
    </cfRule>
  </conditionalFormatting>
  <conditionalFormatting sqref="M32:O32">
    <cfRule type="cellIs" dxfId="522" priority="38" operator="notEqual">
      <formula>K32</formula>
    </cfRule>
  </conditionalFormatting>
  <conditionalFormatting sqref="M33:O33">
    <cfRule type="cellIs" dxfId="521" priority="39" operator="notEqual">
      <formula>K33</formula>
    </cfRule>
  </conditionalFormatting>
  <conditionalFormatting sqref="M34:O34">
    <cfRule type="cellIs" dxfId="520" priority="40" operator="notEqual">
      <formula>K34</formula>
    </cfRule>
  </conditionalFormatting>
  <dataValidations count="1">
    <dataValidation allowBlank="1" showInputMessage="1" sqref="B11:B20 K11:K20 B25:B34 K25:K34" xr:uid="{7E549693-2659-4A8D-A459-BA3BC470DA7B}">
      <formula1>0</formula1>
      <formula2>0</formula2>
    </dataValidation>
  </dataValidations>
  <printOptions horizontalCentered="1" verticalCentered="1"/>
  <pageMargins left="0.51180555555555496" right="0.51180555555555496" top="0.55138888888888904" bottom="0.55138888888888904" header="0.51180555555555496" footer="0.51180555555555496"/>
  <pageSetup paperSize="9" scale="79" firstPageNumber="0" orientation="landscape" horizontalDpi="300" verticalDpi="300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7409" r:id="rId4" name="Option Button 1">
              <controlPr defaultSize="0" autoFill="0" autoLine="0" autoPict="0">
                <anchor moveWithCells="1">
                  <from>
                    <xdr:col>5</xdr:col>
                    <xdr:colOff>290513</xdr:colOff>
                    <xdr:row>7</xdr:row>
                    <xdr:rowOff>85725</xdr:rowOff>
                  </from>
                  <to>
                    <xdr:col>8</xdr:col>
                    <xdr:colOff>0</xdr:colOff>
                    <xdr:row>8</xdr:row>
                    <xdr:rowOff>157163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7410" r:id="rId5" name="Option Button 2">
              <controlPr defaultSize="0" autoFill="0" autoLine="0" autoPict="0">
                <anchor moveWithCells="1">
                  <from>
                    <xdr:col>5</xdr:col>
                    <xdr:colOff>290513</xdr:colOff>
                    <xdr:row>21</xdr:row>
                    <xdr:rowOff>85725</xdr:rowOff>
                  </from>
                  <to>
                    <xdr:col>8</xdr:col>
                    <xdr:colOff>0</xdr:colOff>
                    <xdr:row>22</xdr:row>
                    <xdr:rowOff>157163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7411" r:id="rId6" name="Option Button 3">
              <controlPr defaultSize="0" autoFill="0" autoLine="0" autoPict="0">
                <anchor moveWithCells="1">
                  <from>
                    <xdr:col>15</xdr:col>
                    <xdr:colOff>138113</xdr:colOff>
                    <xdr:row>7</xdr:row>
                    <xdr:rowOff>85725</xdr:rowOff>
                  </from>
                  <to>
                    <xdr:col>17</xdr:col>
                    <xdr:colOff>0</xdr:colOff>
                    <xdr:row>8</xdr:row>
                    <xdr:rowOff>157163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7412" r:id="rId7" name="Option Button 4">
              <controlPr defaultSize="0" autoFill="0" autoLine="0" autoPict="0">
                <anchor moveWithCells="1">
                  <from>
                    <xdr:col>15</xdr:col>
                    <xdr:colOff>119063</xdr:colOff>
                    <xdr:row>21</xdr:row>
                    <xdr:rowOff>85725</xdr:rowOff>
                  </from>
                  <to>
                    <xdr:col>16</xdr:col>
                    <xdr:colOff>628650</xdr:colOff>
                    <xdr:row>22</xdr:row>
                    <xdr:rowOff>157163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C767BB5-71B8-4258-BABF-0F189331EB11}">
  <sheetPr>
    <pageSetUpPr fitToPage="1"/>
  </sheetPr>
  <dimension ref="A1:AMK231"/>
  <sheetViews>
    <sheetView showGridLines="0" zoomScale="80" zoomScaleNormal="80" workbookViewId="0">
      <selection activeCell="B11" sqref="B11"/>
    </sheetView>
  </sheetViews>
  <sheetFormatPr defaultRowHeight="13.15" x14ac:dyDescent="0.35"/>
  <cols>
    <col min="1" max="1" width="9.06640625" style="1" customWidth="1"/>
    <col min="2" max="2" width="20.59765625" style="1" customWidth="1"/>
    <col min="3" max="3" width="9.06640625" style="1" customWidth="1"/>
    <col min="4" max="4" width="20.59765625" style="1" customWidth="1"/>
    <col min="5" max="6" width="5.59765625" style="1" customWidth="1"/>
    <col min="7" max="7" width="9.06640625" style="1" customWidth="1"/>
    <col min="8" max="9" width="5.59765625" style="1" customWidth="1"/>
    <col min="10" max="10" width="9.06640625" style="1" customWidth="1"/>
    <col min="11" max="11" width="20.59765625" style="1" customWidth="1"/>
    <col min="12" max="19" width="9.06640625" style="1" customWidth="1"/>
    <col min="20" max="20" width="15.19921875" style="22" bestFit="1" customWidth="1"/>
    <col min="21" max="21" width="9.06640625" style="1" customWidth="1"/>
    <col min="22" max="22" width="15.19921875" style="1" bestFit="1" customWidth="1"/>
    <col min="23" max="1025" width="9.06640625" style="1" customWidth="1"/>
    <col min="1026" max="16384" width="9.06640625" style="33"/>
  </cols>
  <sheetData>
    <row r="1" spans="1:22" x14ac:dyDescent="0.4">
      <c r="T1" s="31" t="s">
        <v>116</v>
      </c>
      <c r="U1" s="32" t="s">
        <v>104</v>
      </c>
      <c r="V1" s="75" t="s">
        <v>259</v>
      </c>
    </row>
    <row r="2" spans="1:22" ht="15" customHeight="1" x14ac:dyDescent="0.35">
      <c r="A2" s="92" t="s">
        <v>254</v>
      </c>
      <c r="B2" s="92"/>
      <c r="C2" s="92"/>
      <c r="D2" s="92"/>
      <c r="E2" s="92"/>
      <c r="F2" s="92"/>
      <c r="G2" s="92"/>
      <c r="H2" s="92"/>
      <c r="J2" s="93" t="s">
        <v>125</v>
      </c>
      <c r="K2" s="93"/>
      <c r="L2" s="93"/>
      <c r="M2" s="93"/>
      <c r="N2" s="93"/>
      <c r="O2" s="93"/>
      <c r="P2" s="93"/>
      <c r="Q2" s="93"/>
      <c r="T2" s="46"/>
      <c r="U2" s="47"/>
      <c r="V2" s="46"/>
    </row>
    <row r="3" spans="1:22" ht="15" customHeight="1" x14ac:dyDescent="0.35">
      <c r="A3" s="92">
        <f>Base!B9</f>
        <v>0</v>
      </c>
      <c r="B3" s="92"/>
      <c r="C3" s="92"/>
      <c r="D3" s="92"/>
      <c r="E3" s="92"/>
      <c r="F3" s="92"/>
      <c r="G3" s="92"/>
      <c r="H3" s="92"/>
      <c r="T3" s="46"/>
      <c r="U3" s="47"/>
      <c r="V3" s="46"/>
    </row>
    <row r="4" spans="1:22" ht="15" customHeight="1" x14ac:dyDescent="0.35">
      <c r="A4" s="94">
        <f>Base!B12</f>
        <v>0</v>
      </c>
      <c r="B4" s="94"/>
      <c r="C4" s="94"/>
      <c r="D4" s="94"/>
      <c r="E4" s="94"/>
      <c r="F4" s="94"/>
      <c r="G4" s="94"/>
      <c r="H4" s="94"/>
      <c r="J4" s="84" t="s">
        <v>124</v>
      </c>
      <c r="K4" s="84"/>
      <c r="L4" s="84" t="s">
        <v>123</v>
      </c>
      <c r="M4" s="84"/>
      <c r="N4" s="95" t="s">
        <v>122</v>
      </c>
      <c r="O4" s="95"/>
      <c r="P4" s="20" t="s">
        <v>121</v>
      </c>
      <c r="Q4" s="15">
        <f>VLOOKUP($S$7,Base!$C$2:$H$32,3,FALSE)</f>
        <v>0</v>
      </c>
      <c r="T4" s="46"/>
      <c r="U4" s="47"/>
      <c r="V4" s="46"/>
    </row>
    <row r="5" spans="1:22" ht="15" customHeight="1" x14ac:dyDescent="0.35">
      <c r="J5" s="96">
        <f>VLOOKUP($S$7,Base!$C$2:$H$32,2,FALSE)</f>
        <v>0</v>
      </c>
      <c r="K5" s="96"/>
      <c r="L5" s="97">
        <f>Base!B5</f>
        <v>0</v>
      </c>
      <c r="M5" s="97"/>
      <c r="N5" s="98">
        <f>VLOOKUP($S$7,Base!$C$2:$H$32,6,FALSE)</f>
        <v>0</v>
      </c>
      <c r="O5" s="98"/>
      <c r="P5" s="20" t="s">
        <v>120</v>
      </c>
      <c r="Q5" s="15">
        <f>VLOOKUP($S$7,Base!$C$2:$H$32,4,FALSE)</f>
        <v>0</v>
      </c>
      <c r="T5" s="46"/>
      <c r="U5" s="47"/>
      <c r="V5" s="46"/>
    </row>
    <row r="6" spans="1:22" ht="15" customHeight="1" x14ac:dyDescent="0.35">
      <c r="J6" s="96"/>
      <c r="K6" s="96"/>
      <c r="L6" s="97"/>
      <c r="M6" s="97"/>
      <c r="N6" s="99">
        <f>VLOOKUP($S$7,Base!$C$2:$H$32,5,FALSE)</f>
        <v>0</v>
      </c>
      <c r="O6" s="99"/>
      <c r="P6" s="20" t="s">
        <v>102</v>
      </c>
      <c r="Q6" s="45"/>
      <c r="T6" s="46"/>
      <c r="U6" s="47"/>
      <c r="V6" s="46"/>
    </row>
    <row r="7" spans="1:22" ht="15" customHeight="1" x14ac:dyDescent="0.35">
      <c r="A7" s="19"/>
      <c r="B7" s="19"/>
      <c r="C7" s="19"/>
      <c r="D7" s="19"/>
      <c r="E7" s="19"/>
      <c r="F7" s="19"/>
      <c r="G7" s="19"/>
      <c r="H7" s="19"/>
      <c r="I7" s="19"/>
      <c r="J7" s="19"/>
      <c r="K7" s="19"/>
      <c r="L7" s="19"/>
      <c r="M7" s="19"/>
      <c r="N7" s="19"/>
      <c r="O7" s="19"/>
      <c r="P7" s="19"/>
      <c r="Q7" s="19"/>
      <c r="R7" s="21" t="s">
        <v>126</v>
      </c>
      <c r="S7" s="70">
        <v>18</v>
      </c>
      <c r="T7" s="46"/>
      <c r="U7" s="47"/>
      <c r="V7" s="46"/>
    </row>
    <row r="8" spans="1:22" x14ac:dyDescent="0.35">
      <c r="A8" s="74"/>
      <c r="B8" s="74"/>
      <c r="C8" s="74"/>
      <c r="D8" s="74"/>
      <c r="E8" s="74"/>
      <c r="F8" s="74"/>
      <c r="G8" s="74"/>
      <c r="H8" s="74"/>
      <c r="I8" s="74"/>
      <c r="J8" s="74"/>
      <c r="K8" s="74"/>
      <c r="L8" s="74"/>
      <c r="M8" s="74"/>
      <c r="N8" s="74"/>
      <c r="O8" s="74"/>
      <c r="P8" s="74"/>
      <c r="Q8" s="74"/>
      <c r="T8" s="46"/>
      <c r="U8" s="47"/>
      <c r="V8" s="46"/>
    </row>
    <row r="9" spans="1:22" ht="15" customHeight="1" x14ac:dyDescent="0.35">
      <c r="A9" s="1" t="s">
        <v>119</v>
      </c>
      <c r="J9" s="1" t="s">
        <v>118</v>
      </c>
      <c r="L9" s="17"/>
      <c r="T9" s="46"/>
      <c r="U9" s="47"/>
      <c r="V9" s="46"/>
    </row>
    <row r="10" spans="1:22" ht="15" customHeight="1" x14ac:dyDescent="0.35">
      <c r="A10" s="15"/>
      <c r="B10" s="16" t="s">
        <v>116</v>
      </c>
      <c r="C10" s="15" t="s">
        <v>103</v>
      </c>
      <c r="D10" s="84" t="s">
        <v>115</v>
      </c>
      <c r="E10" s="84"/>
      <c r="F10" s="84"/>
      <c r="G10" s="100" t="s">
        <v>114</v>
      </c>
      <c r="H10" s="100"/>
      <c r="J10" s="15"/>
      <c r="K10" s="16" t="s">
        <v>116</v>
      </c>
      <c r="L10" s="15" t="s">
        <v>104</v>
      </c>
      <c r="M10" s="84" t="s">
        <v>115</v>
      </c>
      <c r="N10" s="84"/>
      <c r="O10" s="84"/>
      <c r="P10" s="84" t="s">
        <v>114</v>
      </c>
      <c r="Q10" s="84"/>
      <c r="T10" s="46"/>
      <c r="U10" s="47"/>
      <c r="V10" s="46"/>
    </row>
    <row r="11" spans="1:22" ht="15" customHeight="1" x14ac:dyDescent="0.35">
      <c r="A11" s="14">
        <v>1</v>
      </c>
      <c r="B11" s="39"/>
      <c r="C11" s="40"/>
      <c r="D11" s="91">
        <f t="shared" ref="D11:D20" si="0">B11</f>
        <v>0</v>
      </c>
      <c r="E11" s="91"/>
      <c r="F11" s="91"/>
      <c r="G11" s="12">
        <f t="shared" ref="G11:G20" si="1">IF(C11="",0,VLOOKUP(D11,$T$1:$U$231,2,0))</f>
        <v>0</v>
      </c>
      <c r="H11" s="12"/>
      <c r="J11" s="14">
        <v>1</v>
      </c>
      <c r="K11" s="39"/>
      <c r="L11" s="13" t="e">
        <f t="shared" ref="L11:L20" si="2">VLOOKUP(K11,$T$1:$U$231,2,0)</f>
        <v>#N/A</v>
      </c>
      <c r="M11" s="91">
        <f t="shared" ref="M11:M20" si="3">K11</f>
        <v>0</v>
      </c>
      <c r="N11" s="91"/>
      <c r="O11" s="91"/>
      <c r="P11" s="12" t="e">
        <f t="shared" ref="P11:P20" si="4">VLOOKUP(M11,$T$1:$U$231,2,0)</f>
        <v>#N/A</v>
      </c>
      <c r="Q11" s="12"/>
      <c r="T11" s="46"/>
      <c r="U11" s="47"/>
      <c r="V11" s="46"/>
    </row>
    <row r="12" spans="1:22" ht="15" customHeight="1" x14ac:dyDescent="0.35">
      <c r="A12" s="11">
        <v>2</v>
      </c>
      <c r="B12" s="41"/>
      <c r="C12" s="42"/>
      <c r="D12" s="82">
        <f t="shared" si="0"/>
        <v>0</v>
      </c>
      <c r="E12" s="82"/>
      <c r="F12" s="82"/>
      <c r="G12" s="9">
        <f t="shared" si="1"/>
        <v>0</v>
      </c>
      <c r="H12" s="9"/>
      <c r="J12" s="11">
        <v>2</v>
      </c>
      <c r="K12" s="41"/>
      <c r="L12" s="10" t="e">
        <f t="shared" si="2"/>
        <v>#N/A</v>
      </c>
      <c r="M12" s="82">
        <f t="shared" si="3"/>
        <v>0</v>
      </c>
      <c r="N12" s="82"/>
      <c r="O12" s="82"/>
      <c r="P12" s="9" t="e">
        <f t="shared" si="4"/>
        <v>#N/A</v>
      </c>
      <c r="Q12" s="9"/>
      <c r="T12" s="34" t="s">
        <v>1</v>
      </c>
      <c r="U12" s="35" t="s">
        <v>2</v>
      </c>
      <c r="V12" s="46" t="s">
        <v>1</v>
      </c>
    </row>
    <row r="13" spans="1:22" ht="15" customHeight="1" x14ac:dyDescent="0.35">
      <c r="A13" s="11">
        <v>3</v>
      </c>
      <c r="B13" s="41"/>
      <c r="C13" s="42"/>
      <c r="D13" s="82">
        <f t="shared" si="0"/>
        <v>0</v>
      </c>
      <c r="E13" s="82"/>
      <c r="F13" s="82"/>
      <c r="G13" s="9">
        <f t="shared" si="1"/>
        <v>0</v>
      </c>
      <c r="H13" s="9"/>
      <c r="J13" s="11">
        <v>3</v>
      </c>
      <c r="K13" s="41"/>
      <c r="L13" s="10" t="e">
        <f t="shared" si="2"/>
        <v>#N/A</v>
      </c>
      <c r="M13" s="82">
        <f t="shared" si="3"/>
        <v>0</v>
      </c>
      <c r="N13" s="82"/>
      <c r="O13" s="82"/>
      <c r="P13" s="9" t="e">
        <f t="shared" si="4"/>
        <v>#N/A</v>
      </c>
      <c r="Q13" s="9"/>
      <c r="T13" s="34" t="s">
        <v>127</v>
      </c>
      <c r="U13" s="35" t="s">
        <v>2</v>
      </c>
      <c r="V13" s="46" t="s">
        <v>127</v>
      </c>
    </row>
    <row r="14" spans="1:22" ht="15" customHeight="1" x14ac:dyDescent="0.35">
      <c r="A14" s="11">
        <v>4</v>
      </c>
      <c r="B14" s="41"/>
      <c r="C14" s="42"/>
      <c r="D14" s="82">
        <f t="shared" si="0"/>
        <v>0</v>
      </c>
      <c r="E14" s="82"/>
      <c r="F14" s="82"/>
      <c r="G14" s="9">
        <f t="shared" si="1"/>
        <v>0</v>
      </c>
      <c r="H14" s="9"/>
      <c r="J14" s="11">
        <v>4</v>
      </c>
      <c r="K14" s="41"/>
      <c r="L14" s="10" t="e">
        <f t="shared" si="2"/>
        <v>#N/A</v>
      </c>
      <c r="M14" s="82">
        <f t="shared" si="3"/>
        <v>0</v>
      </c>
      <c r="N14" s="82"/>
      <c r="O14" s="82"/>
      <c r="P14" s="9" t="e">
        <f t="shared" si="4"/>
        <v>#N/A</v>
      </c>
      <c r="Q14" s="9"/>
      <c r="T14" s="34" t="s">
        <v>3</v>
      </c>
      <c r="U14" s="35" t="s">
        <v>2</v>
      </c>
      <c r="V14" s="46" t="s">
        <v>3</v>
      </c>
    </row>
    <row r="15" spans="1:22" ht="15" customHeight="1" x14ac:dyDescent="0.35">
      <c r="A15" s="11">
        <v>5</v>
      </c>
      <c r="B15" s="41"/>
      <c r="C15" s="42"/>
      <c r="D15" s="82">
        <f t="shared" si="0"/>
        <v>0</v>
      </c>
      <c r="E15" s="82"/>
      <c r="F15" s="82"/>
      <c r="G15" s="9">
        <f t="shared" si="1"/>
        <v>0</v>
      </c>
      <c r="H15" s="9"/>
      <c r="J15" s="11">
        <v>5</v>
      </c>
      <c r="K15" s="41"/>
      <c r="L15" s="10" t="e">
        <f t="shared" si="2"/>
        <v>#N/A</v>
      </c>
      <c r="M15" s="82">
        <f t="shared" si="3"/>
        <v>0</v>
      </c>
      <c r="N15" s="82"/>
      <c r="O15" s="82"/>
      <c r="P15" s="9" t="e">
        <f t="shared" si="4"/>
        <v>#N/A</v>
      </c>
      <c r="Q15" s="9"/>
      <c r="T15" s="34" t="s">
        <v>128</v>
      </c>
      <c r="U15" s="35" t="s">
        <v>2</v>
      </c>
      <c r="V15" s="46" t="s">
        <v>128</v>
      </c>
    </row>
    <row r="16" spans="1:22" ht="15" customHeight="1" x14ac:dyDescent="0.35">
      <c r="A16" s="11">
        <v>6</v>
      </c>
      <c r="B16" s="41"/>
      <c r="C16" s="42"/>
      <c r="D16" s="82">
        <f t="shared" si="0"/>
        <v>0</v>
      </c>
      <c r="E16" s="82"/>
      <c r="F16" s="82"/>
      <c r="G16" s="9">
        <f t="shared" si="1"/>
        <v>0</v>
      </c>
      <c r="H16" s="9"/>
      <c r="J16" s="11">
        <v>6</v>
      </c>
      <c r="K16" s="41"/>
      <c r="L16" s="10" t="e">
        <f t="shared" si="2"/>
        <v>#N/A</v>
      </c>
      <c r="M16" s="82">
        <f t="shared" si="3"/>
        <v>0</v>
      </c>
      <c r="N16" s="82"/>
      <c r="O16" s="82"/>
      <c r="P16" s="9" t="e">
        <f t="shared" si="4"/>
        <v>#N/A</v>
      </c>
      <c r="Q16" s="9"/>
      <c r="T16" s="34" t="s">
        <v>4</v>
      </c>
      <c r="U16" s="35" t="s">
        <v>2</v>
      </c>
      <c r="V16" s="46" t="s">
        <v>4</v>
      </c>
    </row>
    <row r="17" spans="1:22" ht="15" customHeight="1" x14ac:dyDescent="0.35">
      <c r="A17" s="11">
        <v>7</v>
      </c>
      <c r="B17" s="41"/>
      <c r="C17" s="42"/>
      <c r="D17" s="82">
        <f t="shared" si="0"/>
        <v>0</v>
      </c>
      <c r="E17" s="82"/>
      <c r="F17" s="82"/>
      <c r="G17" s="9">
        <f t="shared" si="1"/>
        <v>0</v>
      </c>
      <c r="H17" s="9"/>
      <c r="J17" s="11">
        <v>7</v>
      </c>
      <c r="K17" s="41"/>
      <c r="L17" s="10" t="e">
        <f t="shared" si="2"/>
        <v>#N/A</v>
      </c>
      <c r="M17" s="82">
        <f t="shared" si="3"/>
        <v>0</v>
      </c>
      <c r="N17" s="82"/>
      <c r="O17" s="82"/>
      <c r="P17" s="9" t="e">
        <f t="shared" si="4"/>
        <v>#N/A</v>
      </c>
      <c r="Q17" s="9"/>
      <c r="T17" s="34" t="s">
        <v>261</v>
      </c>
      <c r="U17" s="35" t="s">
        <v>2</v>
      </c>
      <c r="V17" s="46" t="s">
        <v>261</v>
      </c>
    </row>
    <row r="18" spans="1:22" ht="15" customHeight="1" x14ac:dyDescent="0.35">
      <c r="A18" s="11">
        <v>8</v>
      </c>
      <c r="B18" s="41"/>
      <c r="C18" s="42"/>
      <c r="D18" s="82">
        <f t="shared" si="0"/>
        <v>0</v>
      </c>
      <c r="E18" s="82"/>
      <c r="F18" s="82"/>
      <c r="G18" s="9">
        <f t="shared" si="1"/>
        <v>0</v>
      </c>
      <c r="H18" s="9"/>
      <c r="J18" s="11">
        <v>8</v>
      </c>
      <c r="K18" s="41"/>
      <c r="L18" s="10" t="e">
        <f t="shared" si="2"/>
        <v>#N/A</v>
      </c>
      <c r="M18" s="82">
        <f t="shared" si="3"/>
        <v>0</v>
      </c>
      <c r="N18" s="82"/>
      <c r="O18" s="82"/>
      <c r="P18" s="9" t="e">
        <f t="shared" si="4"/>
        <v>#N/A</v>
      </c>
      <c r="Q18" s="9"/>
      <c r="T18" s="34" t="s">
        <v>129</v>
      </c>
      <c r="U18" s="35" t="s">
        <v>2</v>
      </c>
      <c r="V18" s="46" t="s">
        <v>129</v>
      </c>
    </row>
    <row r="19" spans="1:22" ht="15" customHeight="1" x14ac:dyDescent="0.35">
      <c r="A19" s="11">
        <v>9</v>
      </c>
      <c r="B19" s="41"/>
      <c r="C19" s="42"/>
      <c r="D19" s="82">
        <f t="shared" si="0"/>
        <v>0</v>
      </c>
      <c r="E19" s="82"/>
      <c r="F19" s="82"/>
      <c r="G19" s="9">
        <f t="shared" si="1"/>
        <v>0</v>
      </c>
      <c r="H19" s="9"/>
      <c r="J19" s="11">
        <v>9</v>
      </c>
      <c r="K19" s="41"/>
      <c r="L19" s="10" t="e">
        <f t="shared" si="2"/>
        <v>#N/A</v>
      </c>
      <c r="M19" s="82">
        <f t="shared" si="3"/>
        <v>0</v>
      </c>
      <c r="N19" s="82"/>
      <c r="O19" s="82"/>
      <c r="P19" s="9" t="e">
        <f t="shared" si="4"/>
        <v>#N/A</v>
      </c>
      <c r="Q19" s="9"/>
      <c r="T19" s="34" t="s">
        <v>5</v>
      </c>
      <c r="U19" s="35">
        <v>0.1</v>
      </c>
      <c r="V19" s="46" t="s">
        <v>5</v>
      </c>
    </row>
    <row r="20" spans="1:22" ht="15" customHeight="1" x14ac:dyDescent="0.35">
      <c r="A20" s="8">
        <v>10</v>
      </c>
      <c r="B20" s="43"/>
      <c r="C20" s="44"/>
      <c r="D20" s="83">
        <f t="shared" si="0"/>
        <v>0</v>
      </c>
      <c r="E20" s="83"/>
      <c r="F20" s="83"/>
      <c r="G20" s="6">
        <f t="shared" si="1"/>
        <v>0</v>
      </c>
      <c r="H20" s="6"/>
      <c r="J20" s="8">
        <v>10</v>
      </c>
      <c r="K20" s="43"/>
      <c r="L20" s="7" t="e">
        <f t="shared" si="2"/>
        <v>#N/A</v>
      </c>
      <c r="M20" s="83">
        <f t="shared" si="3"/>
        <v>0</v>
      </c>
      <c r="N20" s="83"/>
      <c r="O20" s="83"/>
      <c r="P20" s="6" t="e">
        <f t="shared" si="4"/>
        <v>#N/A</v>
      </c>
      <c r="Q20" s="6"/>
      <c r="T20" s="34">
        <v>1</v>
      </c>
      <c r="U20" s="35">
        <v>0.1</v>
      </c>
      <c r="V20" s="46">
        <v>1</v>
      </c>
    </row>
    <row r="21" spans="1:22" x14ac:dyDescent="0.35">
      <c r="A21" s="5" t="s">
        <v>0</v>
      </c>
      <c r="B21" s="4"/>
      <c r="C21" s="18">
        <f t="array" ref="C21">SUM(IFERROR(C11:C20,0))</f>
        <v>0</v>
      </c>
      <c r="D21" s="84" t="s">
        <v>105</v>
      </c>
      <c r="E21" s="84"/>
      <c r="F21" s="84"/>
      <c r="G21" s="2">
        <f t="array" ref="G21">SUM(IFERROR(G11:G20,0))</f>
        <v>0</v>
      </c>
      <c r="H21" s="2"/>
      <c r="J21" s="5" t="s">
        <v>0</v>
      </c>
      <c r="K21" s="4"/>
      <c r="L21" s="3">
        <f t="array" ref="L21">SUM(IFERROR(L11:L20,0))</f>
        <v>0</v>
      </c>
      <c r="M21" s="84" t="s">
        <v>105</v>
      </c>
      <c r="N21" s="84"/>
      <c r="O21" s="84"/>
      <c r="P21" s="2">
        <f t="array" ref="P21">SUM(IFERROR(P11:P20,0))</f>
        <v>0</v>
      </c>
      <c r="Q21" s="2"/>
      <c r="T21" s="34" t="s">
        <v>6</v>
      </c>
      <c r="U21" s="35">
        <v>0.2</v>
      </c>
      <c r="V21" s="46" t="s">
        <v>6</v>
      </c>
    </row>
    <row r="22" spans="1:22" x14ac:dyDescent="0.35">
      <c r="C22" s="17"/>
      <c r="T22" s="34">
        <v>2</v>
      </c>
      <c r="U22" s="35">
        <v>0.2</v>
      </c>
      <c r="V22" s="46">
        <v>2</v>
      </c>
    </row>
    <row r="23" spans="1:22" ht="15" customHeight="1" x14ac:dyDescent="0.35">
      <c r="A23" s="1" t="s">
        <v>117</v>
      </c>
      <c r="C23" s="17"/>
      <c r="J23" s="1" t="s">
        <v>102</v>
      </c>
      <c r="L23" s="17"/>
      <c r="T23" s="34" t="s">
        <v>7</v>
      </c>
      <c r="U23" s="35">
        <v>0.3</v>
      </c>
      <c r="V23" s="46" t="s">
        <v>7</v>
      </c>
    </row>
    <row r="24" spans="1:22" ht="15" customHeight="1" x14ac:dyDescent="0.35">
      <c r="A24" s="15"/>
      <c r="B24" s="16" t="s">
        <v>116</v>
      </c>
      <c r="C24" s="15" t="s">
        <v>104</v>
      </c>
      <c r="D24" s="84" t="s">
        <v>115</v>
      </c>
      <c r="E24" s="84"/>
      <c r="F24" s="84"/>
      <c r="G24" s="84" t="s">
        <v>114</v>
      </c>
      <c r="H24" s="84"/>
      <c r="J24" s="15"/>
      <c r="K24" s="16" t="s">
        <v>116</v>
      </c>
      <c r="L24" s="15" t="s">
        <v>104</v>
      </c>
      <c r="M24" s="84" t="s">
        <v>115</v>
      </c>
      <c r="N24" s="84"/>
      <c r="O24" s="84"/>
      <c r="P24" s="84" t="s">
        <v>114</v>
      </c>
      <c r="Q24" s="84"/>
      <c r="T24" s="34">
        <v>3</v>
      </c>
      <c r="U24" s="35">
        <v>0.3</v>
      </c>
      <c r="V24" s="46">
        <v>3</v>
      </c>
    </row>
    <row r="25" spans="1:22" ht="15" customHeight="1" x14ac:dyDescent="0.35">
      <c r="A25" s="14">
        <v>1</v>
      </c>
      <c r="B25" s="39"/>
      <c r="C25" s="13" t="e">
        <f t="shared" ref="C25:C34" si="5">VLOOKUP(B25,$T$1:$U$231,2,0)</f>
        <v>#N/A</v>
      </c>
      <c r="D25" s="91">
        <f t="shared" ref="D25:D34" si="6">B25</f>
        <v>0</v>
      </c>
      <c r="E25" s="91"/>
      <c r="F25" s="91"/>
      <c r="G25" s="12" t="e">
        <f t="shared" ref="G25:G34" si="7">VLOOKUP(D25,$T$1:$U$231,2,0)</f>
        <v>#N/A</v>
      </c>
      <c r="H25" s="12"/>
      <c r="J25" s="14">
        <v>1</v>
      </c>
      <c r="K25" s="39"/>
      <c r="L25" s="13" t="e">
        <f t="shared" ref="L25:L34" si="8">VLOOKUP(K25,$T$1:$U$231,2,0)</f>
        <v>#N/A</v>
      </c>
      <c r="M25" s="91">
        <f t="shared" ref="M25:M34" si="9">K25</f>
        <v>0</v>
      </c>
      <c r="N25" s="91"/>
      <c r="O25" s="91"/>
      <c r="P25" s="12" t="e">
        <f t="shared" ref="P25:P34" si="10">VLOOKUP(M25,$T$1:$U$231,2,0)</f>
        <v>#N/A</v>
      </c>
      <c r="Q25" s="12"/>
      <c r="T25" s="34" t="s">
        <v>130</v>
      </c>
      <c r="U25" s="35">
        <v>0.4</v>
      </c>
      <c r="V25" s="46" t="s">
        <v>130</v>
      </c>
    </row>
    <row r="26" spans="1:22" ht="15" customHeight="1" x14ac:dyDescent="0.35">
      <c r="A26" s="11">
        <v>2</v>
      </c>
      <c r="B26" s="41"/>
      <c r="C26" s="10" t="e">
        <f t="shared" si="5"/>
        <v>#N/A</v>
      </c>
      <c r="D26" s="82">
        <f t="shared" si="6"/>
        <v>0</v>
      </c>
      <c r="E26" s="82"/>
      <c r="F26" s="82"/>
      <c r="G26" s="9" t="e">
        <f t="shared" si="7"/>
        <v>#N/A</v>
      </c>
      <c r="H26" s="9"/>
      <c r="J26" s="11">
        <v>2</v>
      </c>
      <c r="K26" s="41"/>
      <c r="L26" s="10" t="e">
        <f t="shared" si="8"/>
        <v>#N/A</v>
      </c>
      <c r="M26" s="82">
        <f t="shared" si="9"/>
        <v>0</v>
      </c>
      <c r="N26" s="82"/>
      <c r="O26" s="82"/>
      <c r="P26" s="9" t="e">
        <f t="shared" si="10"/>
        <v>#N/A</v>
      </c>
      <c r="Q26" s="9"/>
      <c r="T26" s="34">
        <v>4</v>
      </c>
      <c r="U26" s="35">
        <v>0.4</v>
      </c>
      <c r="V26" s="46">
        <v>4</v>
      </c>
    </row>
    <row r="27" spans="1:22" ht="15" customHeight="1" x14ac:dyDescent="0.35">
      <c r="A27" s="11">
        <v>3</v>
      </c>
      <c r="B27" s="41"/>
      <c r="C27" s="10" t="e">
        <f t="shared" si="5"/>
        <v>#N/A</v>
      </c>
      <c r="D27" s="82">
        <f t="shared" si="6"/>
        <v>0</v>
      </c>
      <c r="E27" s="82"/>
      <c r="F27" s="82"/>
      <c r="G27" s="9" t="e">
        <f t="shared" si="7"/>
        <v>#N/A</v>
      </c>
      <c r="H27" s="9"/>
      <c r="J27" s="11">
        <v>3</v>
      </c>
      <c r="K27" s="41"/>
      <c r="L27" s="10" t="e">
        <f t="shared" si="8"/>
        <v>#N/A</v>
      </c>
      <c r="M27" s="82">
        <f t="shared" si="9"/>
        <v>0</v>
      </c>
      <c r="N27" s="82"/>
      <c r="O27" s="82"/>
      <c r="P27" s="9" t="e">
        <f t="shared" si="10"/>
        <v>#N/A</v>
      </c>
      <c r="Q27" s="9"/>
      <c r="T27" s="34" t="s">
        <v>8</v>
      </c>
      <c r="U27" s="35" t="s">
        <v>2</v>
      </c>
      <c r="V27" s="46" t="s">
        <v>8</v>
      </c>
    </row>
    <row r="28" spans="1:22" ht="15" customHeight="1" x14ac:dyDescent="0.35">
      <c r="A28" s="11">
        <v>4</v>
      </c>
      <c r="B28" s="41"/>
      <c r="C28" s="10" t="e">
        <f t="shared" si="5"/>
        <v>#N/A</v>
      </c>
      <c r="D28" s="82">
        <f t="shared" si="6"/>
        <v>0</v>
      </c>
      <c r="E28" s="82"/>
      <c r="F28" s="82"/>
      <c r="G28" s="9" t="e">
        <f t="shared" si="7"/>
        <v>#N/A</v>
      </c>
      <c r="H28" s="9"/>
      <c r="J28" s="11">
        <v>4</v>
      </c>
      <c r="K28" s="41"/>
      <c r="L28" s="10" t="e">
        <f t="shared" si="8"/>
        <v>#N/A</v>
      </c>
      <c r="M28" s="82">
        <f t="shared" si="9"/>
        <v>0</v>
      </c>
      <c r="N28" s="82"/>
      <c r="O28" s="82"/>
      <c r="P28" s="9" t="e">
        <f t="shared" si="10"/>
        <v>#N/A</v>
      </c>
      <c r="Q28" s="9"/>
      <c r="T28" s="34" t="s">
        <v>131</v>
      </c>
      <c r="U28" s="35" t="s">
        <v>2</v>
      </c>
      <c r="V28" s="46" t="s">
        <v>131</v>
      </c>
    </row>
    <row r="29" spans="1:22" ht="15" customHeight="1" x14ac:dyDescent="0.35">
      <c r="A29" s="11">
        <v>5</v>
      </c>
      <c r="B29" s="41"/>
      <c r="C29" s="10" t="e">
        <f t="shared" si="5"/>
        <v>#N/A</v>
      </c>
      <c r="D29" s="82">
        <f t="shared" si="6"/>
        <v>0</v>
      </c>
      <c r="E29" s="82"/>
      <c r="F29" s="82"/>
      <c r="G29" s="9" t="e">
        <f t="shared" si="7"/>
        <v>#N/A</v>
      </c>
      <c r="H29" s="9"/>
      <c r="J29" s="11">
        <v>5</v>
      </c>
      <c r="K29" s="41"/>
      <c r="L29" s="10" t="e">
        <f t="shared" si="8"/>
        <v>#N/A</v>
      </c>
      <c r="M29" s="82">
        <f t="shared" si="9"/>
        <v>0</v>
      </c>
      <c r="N29" s="82"/>
      <c r="O29" s="82"/>
      <c r="P29" s="9" t="e">
        <f t="shared" si="10"/>
        <v>#N/A</v>
      </c>
      <c r="Q29" s="9"/>
      <c r="T29" s="34" t="s">
        <v>9</v>
      </c>
      <c r="U29" s="35" t="s">
        <v>2</v>
      </c>
      <c r="V29" s="46" t="s">
        <v>9</v>
      </c>
    </row>
    <row r="30" spans="1:22" ht="15" customHeight="1" x14ac:dyDescent="0.35">
      <c r="A30" s="11">
        <v>6</v>
      </c>
      <c r="B30" s="41"/>
      <c r="C30" s="10" t="e">
        <f t="shared" si="5"/>
        <v>#N/A</v>
      </c>
      <c r="D30" s="82">
        <f t="shared" si="6"/>
        <v>0</v>
      </c>
      <c r="E30" s="82"/>
      <c r="F30" s="82"/>
      <c r="G30" s="9" t="e">
        <f t="shared" si="7"/>
        <v>#N/A</v>
      </c>
      <c r="H30" s="9"/>
      <c r="J30" s="11">
        <v>6</v>
      </c>
      <c r="K30" s="41"/>
      <c r="L30" s="10" t="e">
        <f t="shared" si="8"/>
        <v>#N/A</v>
      </c>
      <c r="M30" s="82">
        <f t="shared" si="9"/>
        <v>0</v>
      </c>
      <c r="N30" s="82"/>
      <c r="O30" s="82"/>
      <c r="P30" s="9" t="e">
        <f t="shared" si="10"/>
        <v>#N/A</v>
      </c>
      <c r="Q30" s="9"/>
      <c r="T30" s="34" t="s">
        <v>10</v>
      </c>
      <c r="U30" s="35">
        <v>0.1</v>
      </c>
      <c r="V30" s="46" t="s">
        <v>10</v>
      </c>
    </row>
    <row r="31" spans="1:22" ht="15" customHeight="1" x14ac:dyDescent="0.35">
      <c r="A31" s="11">
        <v>7</v>
      </c>
      <c r="B31" s="41"/>
      <c r="C31" s="10" t="e">
        <f t="shared" si="5"/>
        <v>#N/A</v>
      </c>
      <c r="D31" s="82">
        <f t="shared" si="6"/>
        <v>0</v>
      </c>
      <c r="E31" s="82"/>
      <c r="F31" s="82"/>
      <c r="G31" s="9" t="e">
        <f t="shared" si="7"/>
        <v>#N/A</v>
      </c>
      <c r="H31" s="9"/>
      <c r="J31" s="11">
        <v>7</v>
      </c>
      <c r="K31" s="41"/>
      <c r="L31" s="10" t="e">
        <f t="shared" si="8"/>
        <v>#N/A</v>
      </c>
      <c r="M31" s="82">
        <f t="shared" si="9"/>
        <v>0</v>
      </c>
      <c r="N31" s="82"/>
      <c r="O31" s="82"/>
      <c r="P31" s="9" t="e">
        <f t="shared" si="10"/>
        <v>#N/A</v>
      </c>
      <c r="Q31" s="9"/>
      <c r="T31" s="34" t="s">
        <v>132</v>
      </c>
      <c r="U31" s="35">
        <v>0.1</v>
      </c>
      <c r="V31" s="46" t="s">
        <v>132</v>
      </c>
    </row>
    <row r="32" spans="1:22" ht="15" customHeight="1" x14ac:dyDescent="0.35">
      <c r="A32" s="11">
        <v>8</v>
      </c>
      <c r="B32" s="41"/>
      <c r="C32" s="10" t="e">
        <f t="shared" si="5"/>
        <v>#N/A</v>
      </c>
      <c r="D32" s="82">
        <f t="shared" si="6"/>
        <v>0</v>
      </c>
      <c r="E32" s="82"/>
      <c r="F32" s="82"/>
      <c r="G32" s="9" t="e">
        <f t="shared" si="7"/>
        <v>#N/A</v>
      </c>
      <c r="H32" s="9"/>
      <c r="J32" s="11">
        <v>8</v>
      </c>
      <c r="K32" s="41"/>
      <c r="L32" s="10" t="e">
        <f t="shared" si="8"/>
        <v>#N/A</v>
      </c>
      <c r="M32" s="82">
        <f t="shared" si="9"/>
        <v>0</v>
      </c>
      <c r="N32" s="82"/>
      <c r="O32" s="82"/>
      <c r="P32" s="9" t="e">
        <f t="shared" si="10"/>
        <v>#N/A</v>
      </c>
      <c r="Q32" s="9"/>
      <c r="T32" s="34" t="s">
        <v>11</v>
      </c>
      <c r="U32" s="35">
        <v>0.1</v>
      </c>
      <c r="V32" s="46" t="s">
        <v>11</v>
      </c>
    </row>
    <row r="33" spans="1:22" ht="15" customHeight="1" x14ac:dyDescent="0.35">
      <c r="A33" s="11">
        <v>9</v>
      </c>
      <c r="B33" s="41"/>
      <c r="C33" s="10" t="e">
        <f t="shared" si="5"/>
        <v>#N/A</v>
      </c>
      <c r="D33" s="82">
        <f t="shared" si="6"/>
        <v>0</v>
      </c>
      <c r="E33" s="82"/>
      <c r="F33" s="82"/>
      <c r="G33" s="9" t="e">
        <f t="shared" si="7"/>
        <v>#N/A</v>
      </c>
      <c r="H33" s="9"/>
      <c r="J33" s="11">
        <v>9</v>
      </c>
      <c r="K33" s="41"/>
      <c r="L33" s="10" t="e">
        <f t="shared" si="8"/>
        <v>#N/A</v>
      </c>
      <c r="M33" s="82">
        <f t="shared" si="9"/>
        <v>0</v>
      </c>
      <c r="N33" s="82"/>
      <c r="O33" s="82"/>
      <c r="P33" s="9" t="e">
        <f t="shared" si="10"/>
        <v>#N/A</v>
      </c>
      <c r="Q33" s="9"/>
      <c r="T33" s="34" t="s">
        <v>133</v>
      </c>
      <c r="U33" s="35">
        <v>0.1</v>
      </c>
      <c r="V33" s="46" t="s">
        <v>133</v>
      </c>
    </row>
    <row r="34" spans="1:22" ht="15" customHeight="1" x14ac:dyDescent="0.35">
      <c r="A34" s="8">
        <v>10</v>
      </c>
      <c r="B34" s="43"/>
      <c r="C34" s="7" t="e">
        <f t="shared" si="5"/>
        <v>#N/A</v>
      </c>
      <c r="D34" s="83">
        <f t="shared" si="6"/>
        <v>0</v>
      </c>
      <c r="E34" s="83"/>
      <c r="F34" s="83"/>
      <c r="G34" s="6" t="e">
        <f t="shared" si="7"/>
        <v>#N/A</v>
      </c>
      <c r="H34" s="6"/>
      <c r="J34" s="8">
        <v>10</v>
      </c>
      <c r="K34" s="43"/>
      <c r="L34" s="7" t="e">
        <f t="shared" si="8"/>
        <v>#N/A</v>
      </c>
      <c r="M34" s="83">
        <f t="shared" si="9"/>
        <v>0</v>
      </c>
      <c r="N34" s="83"/>
      <c r="O34" s="83"/>
      <c r="P34" s="6" t="e">
        <f t="shared" si="10"/>
        <v>#N/A</v>
      </c>
      <c r="Q34" s="6"/>
      <c r="T34" s="34" t="s">
        <v>12</v>
      </c>
      <c r="U34" s="35">
        <v>0.1</v>
      </c>
      <c r="V34" s="46" t="s">
        <v>12</v>
      </c>
    </row>
    <row r="35" spans="1:22" x14ac:dyDescent="0.35">
      <c r="A35" s="5" t="s">
        <v>0</v>
      </c>
      <c r="B35" s="4"/>
      <c r="C35" s="3">
        <f t="array" ref="C35">SUM(IFERROR(C25:C34,0))</f>
        <v>0</v>
      </c>
      <c r="D35" s="84" t="s">
        <v>105</v>
      </c>
      <c r="E35" s="84"/>
      <c r="F35" s="84"/>
      <c r="G35" s="2">
        <f t="array" ref="G35">SUM(IFERROR(G25:G34,0))</f>
        <v>0</v>
      </c>
      <c r="H35" s="2"/>
      <c r="J35" s="5" t="s">
        <v>0</v>
      </c>
      <c r="K35" s="4"/>
      <c r="L35" s="3">
        <f t="array" ref="L35">SUM(IFERROR(L25:L34,0))</f>
        <v>0</v>
      </c>
      <c r="M35" s="84" t="s">
        <v>105</v>
      </c>
      <c r="N35" s="84"/>
      <c r="O35" s="84"/>
      <c r="P35" s="2">
        <f t="array" ref="P35">SUM(IFERROR(P25:P34,0))</f>
        <v>0</v>
      </c>
      <c r="Q35" s="2"/>
      <c r="T35" s="34" t="s">
        <v>134</v>
      </c>
      <c r="U35" s="35">
        <v>0.1</v>
      </c>
      <c r="V35" s="46" t="s">
        <v>134</v>
      </c>
    </row>
    <row r="36" spans="1:22" x14ac:dyDescent="0.35">
      <c r="T36" s="34" t="s">
        <v>13</v>
      </c>
      <c r="U36" s="35">
        <v>0.1</v>
      </c>
      <c r="V36" s="46" t="s">
        <v>13</v>
      </c>
    </row>
    <row r="37" spans="1:22" x14ac:dyDescent="0.35">
      <c r="A37" s="1" t="s">
        <v>255</v>
      </c>
      <c r="B37" s="85"/>
      <c r="C37" s="86"/>
      <c r="D37" s="86"/>
      <c r="E37" s="86"/>
      <c r="F37" s="86"/>
      <c r="G37" s="86"/>
      <c r="H37" s="86"/>
      <c r="I37" s="86"/>
      <c r="J37" s="86"/>
      <c r="K37" s="86"/>
      <c r="L37" s="86"/>
      <c r="M37" s="86"/>
      <c r="N37" s="86"/>
      <c r="O37" s="86"/>
      <c r="P37" s="86"/>
      <c r="Q37" s="87"/>
      <c r="T37" s="34" t="s">
        <v>135</v>
      </c>
      <c r="U37" s="35">
        <v>0.1</v>
      </c>
      <c r="V37" s="46" t="s">
        <v>135</v>
      </c>
    </row>
    <row r="38" spans="1:22" x14ac:dyDescent="0.35">
      <c r="A38" s="1" t="s">
        <v>256</v>
      </c>
      <c r="B38" s="88"/>
      <c r="C38" s="89"/>
      <c r="D38" s="89"/>
      <c r="E38" s="89"/>
      <c r="F38" s="89"/>
      <c r="G38" s="89"/>
      <c r="H38" s="89"/>
      <c r="I38" s="89"/>
      <c r="J38" s="89"/>
      <c r="K38" s="89"/>
      <c r="L38" s="89"/>
      <c r="M38" s="89"/>
      <c r="N38" s="89"/>
      <c r="O38" s="89"/>
      <c r="P38" s="89"/>
      <c r="Q38" s="90"/>
      <c r="T38" s="34" t="s">
        <v>14</v>
      </c>
      <c r="U38" s="35">
        <v>0.2</v>
      </c>
      <c r="V38" s="46" t="s">
        <v>14</v>
      </c>
    </row>
    <row r="39" spans="1:22" x14ac:dyDescent="0.35">
      <c r="A39" s="1" t="s">
        <v>257</v>
      </c>
      <c r="B39" s="88"/>
      <c r="C39" s="89"/>
      <c r="D39" s="89"/>
      <c r="E39" s="89"/>
      <c r="F39" s="89"/>
      <c r="G39" s="89"/>
      <c r="H39" s="89"/>
      <c r="I39" s="89"/>
      <c r="J39" s="89"/>
      <c r="K39" s="89"/>
      <c r="L39" s="89"/>
      <c r="M39" s="89"/>
      <c r="N39" s="89"/>
      <c r="O39" s="89"/>
      <c r="P39" s="89"/>
      <c r="Q39" s="90"/>
      <c r="T39" s="34">
        <v>11</v>
      </c>
      <c r="U39" s="35">
        <v>0.2</v>
      </c>
      <c r="V39" s="46">
        <v>11</v>
      </c>
    </row>
    <row r="40" spans="1:22" x14ac:dyDescent="0.35">
      <c r="A40" s="1" t="s">
        <v>258</v>
      </c>
      <c r="B40" s="79"/>
      <c r="C40" s="80"/>
      <c r="D40" s="80"/>
      <c r="E40" s="80"/>
      <c r="F40" s="80"/>
      <c r="G40" s="80"/>
      <c r="H40" s="80"/>
      <c r="I40" s="80"/>
      <c r="J40" s="80"/>
      <c r="K40" s="80"/>
      <c r="L40" s="80"/>
      <c r="M40" s="80"/>
      <c r="N40" s="80"/>
      <c r="O40" s="80"/>
      <c r="P40" s="80"/>
      <c r="Q40" s="81"/>
      <c r="T40" s="34" t="s">
        <v>15</v>
      </c>
      <c r="U40" s="35">
        <v>0.3</v>
      </c>
      <c r="V40" s="46" t="s">
        <v>15</v>
      </c>
    </row>
    <row r="41" spans="1:22" x14ac:dyDescent="0.35">
      <c r="T41" s="34" t="s">
        <v>136</v>
      </c>
      <c r="U41" s="35">
        <v>0.3</v>
      </c>
      <c r="V41" s="46" t="s">
        <v>136</v>
      </c>
    </row>
    <row r="42" spans="1:22" x14ac:dyDescent="0.35">
      <c r="T42" s="34" t="s">
        <v>16</v>
      </c>
      <c r="U42" s="35">
        <v>0.3</v>
      </c>
      <c r="V42" s="46" t="s">
        <v>16</v>
      </c>
    </row>
    <row r="43" spans="1:22" x14ac:dyDescent="0.35">
      <c r="T43" s="34" t="s">
        <v>137</v>
      </c>
      <c r="U43" s="35">
        <v>0.3</v>
      </c>
      <c r="V43" s="46" t="s">
        <v>137</v>
      </c>
    </row>
    <row r="44" spans="1:22" x14ac:dyDescent="0.35">
      <c r="T44" s="34" t="s">
        <v>17</v>
      </c>
      <c r="U44" s="35">
        <v>0.3</v>
      </c>
      <c r="V44" s="46" t="s">
        <v>17</v>
      </c>
    </row>
    <row r="45" spans="1:22" x14ac:dyDescent="0.35">
      <c r="T45" s="34" t="s">
        <v>138</v>
      </c>
      <c r="U45" s="35">
        <v>0.3</v>
      </c>
      <c r="V45" s="46" t="s">
        <v>138</v>
      </c>
    </row>
    <row r="46" spans="1:22" x14ac:dyDescent="0.35">
      <c r="T46" s="34" t="s">
        <v>18</v>
      </c>
      <c r="U46" s="35">
        <v>0.4</v>
      </c>
      <c r="V46" s="46" t="s">
        <v>18</v>
      </c>
    </row>
    <row r="47" spans="1:22" x14ac:dyDescent="0.35">
      <c r="T47" s="34" t="s">
        <v>139</v>
      </c>
      <c r="U47" s="35">
        <v>0.4</v>
      </c>
      <c r="V47" s="46" t="s">
        <v>139</v>
      </c>
    </row>
    <row r="48" spans="1:22" x14ac:dyDescent="0.35">
      <c r="T48" s="34" t="s">
        <v>19</v>
      </c>
      <c r="U48" s="35">
        <v>0.5</v>
      </c>
      <c r="V48" s="46" t="s">
        <v>19</v>
      </c>
    </row>
    <row r="49" spans="20:22" x14ac:dyDescent="0.35">
      <c r="T49" s="34" t="s">
        <v>140</v>
      </c>
      <c r="U49" s="35">
        <v>0.5</v>
      </c>
      <c r="V49" s="46" t="s">
        <v>140</v>
      </c>
    </row>
    <row r="50" spans="20:22" x14ac:dyDescent="0.35">
      <c r="T50" s="34" t="s">
        <v>20</v>
      </c>
      <c r="U50" s="35">
        <v>0.6</v>
      </c>
      <c r="V50" s="46" t="s">
        <v>20</v>
      </c>
    </row>
    <row r="51" spans="20:22" x14ac:dyDescent="0.35">
      <c r="T51" s="34" t="s">
        <v>141</v>
      </c>
      <c r="U51" s="35">
        <v>0.6</v>
      </c>
      <c r="V51" s="46" t="s">
        <v>141</v>
      </c>
    </row>
    <row r="52" spans="20:22" x14ac:dyDescent="0.35">
      <c r="T52" s="34" t="s">
        <v>21</v>
      </c>
      <c r="U52" s="35">
        <v>0.6</v>
      </c>
      <c r="V52" s="46" t="s">
        <v>21</v>
      </c>
    </row>
    <row r="53" spans="20:22" x14ac:dyDescent="0.35">
      <c r="T53" s="34" t="s">
        <v>142</v>
      </c>
      <c r="U53" s="35">
        <v>0.6</v>
      </c>
      <c r="V53" s="46" t="s">
        <v>142</v>
      </c>
    </row>
    <row r="54" spans="20:22" x14ac:dyDescent="0.35">
      <c r="T54" s="34" t="s">
        <v>22</v>
      </c>
      <c r="U54" s="35">
        <v>0.6</v>
      </c>
      <c r="V54" s="46" t="s">
        <v>22</v>
      </c>
    </row>
    <row r="55" spans="20:22" x14ac:dyDescent="0.35">
      <c r="T55" s="34" t="s">
        <v>143</v>
      </c>
      <c r="U55" s="35">
        <v>0.6</v>
      </c>
      <c r="V55" s="46" t="s">
        <v>143</v>
      </c>
    </row>
    <row r="56" spans="20:22" x14ac:dyDescent="0.35">
      <c r="T56" s="34" t="s">
        <v>23</v>
      </c>
      <c r="U56" s="35">
        <v>0.6</v>
      </c>
      <c r="V56" s="46" t="s">
        <v>23</v>
      </c>
    </row>
    <row r="57" spans="20:22" x14ac:dyDescent="0.35">
      <c r="T57" s="34" t="s">
        <v>144</v>
      </c>
      <c r="U57" s="35">
        <v>0.6</v>
      </c>
      <c r="V57" s="46" t="s">
        <v>144</v>
      </c>
    </row>
    <row r="58" spans="20:22" x14ac:dyDescent="0.35">
      <c r="T58" s="34" t="s">
        <v>24</v>
      </c>
      <c r="U58" s="35">
        <v>0.6</v>
      </c>
      <c r="V58" s="46" t="s">
        <v>24</v>
      </c>
    </row>
    <row r="59" spans="20:22" x14ac:dyDescent="0.35">
      <c r="T59" s="34" t="s">
        <v>145</v>
      </c>
      <c r="U59" s="35">
        <v>0.6</v>
      </c>
      <c r="V59" s="46" t="s">
        <v>145</v>
      </c>
    </row>
    <row r="60" spans="20:22" x14ac:dyDescent="0.35">
      <c r="T60" s="34" t="s">
        <v>25</v>
      </c>
      <c r="U60" s="35">
        <v>0.7</v>
      </c>
      <c r="V60" s="46" t="s">
        <v>25</v>
      </c>
    </row>
    <row r="61" spans="20:22" x14ac:dyDescent="0.35">
      <c r="T61" s="69" t="s">
        <v>242</v>
      </c>
      <c r="U61" s="35">
        <v>0.7</v>
      </c>
      <c r="V61" s="76" t="s">
        <v>242</v>
      </c>
    </row>
    <row r="62" spans="20:22" x14ac:dyDescent="0.35">
      <c r="T62" s="34" t="s">
        <v>26</v>
      </c>
      <c r="U62" s="35">
        <v>0.8</v>
      </c>
      <c r="V62" s="46" t="s">
        <v>26</v>
      </c>
    </row>
    <row r="63" spans="20:22" x14ac:dyDescent="0.35">
      <c r="T63" s="69" t="s">
        <v>243</v>
      </c>
      <c r="U63" s="35">
        <v>0.8</v>
      </c>
      <c r="V63" s="76" t="s">
        <v>243</v>
      </c>
    </row>
    <row r="64" spans="20:22" x14ac:dyDescent="0.35">
      <c r="T64" s="34" t="s">
        <v>27</v>
      </c>
      <c r="U64" s="35">
        <v>0.9</v>
      </c>
      <c r="V64" s="46" t="s">
        <v>27</v>
      </c>
    </row>
    <row r="65" spans="20:22" x14ac:dyDescent="0.35">
      <c r="T65" s="69" t="s">
        <v>244</v>
      </c>
      <c r="U65" s="35">
        <v>0.9</v>
      </c>
      <c r="V65" s="76" t="s">
        <v>244</v>
      </c>
    </row>
    <row r="66" spans="20:22" x14ac:dyDescent="0.35">
      <c r="T66" s="34" t="s">
        <v>28</v>
      </c>
      <c r="U66" s="35">
        <v>1</v>
      </c>
      <c r="V66" s="46" t="s">
        <v>28</v>
      </c>
    </row>
    <row r="67" spans="20:22" x14ac:dyDescent="0.35">
      <c r="T67" s="69" t="s">
        <v>245</v>
      </c>
      <c r="U67" s="35">
        <v>1</v>
      </c>
      <c r="V67" s="76" t="s">
        <v>245</v>
      </c>
    </row>
    <row r="68" spans="20:22" x14ac:dyDescent="0.35">
      <c r="T68" s="34" t="s">
        <v>29</v>
      </c>
      <c r="U68" s="35">
        <v>1.1000000000000001</v>
      </c>
      <c r="V68" s="46" t="s">
        <v>29</v>
      </c>
    </row>
    <row r="69" spans="20:22" x14ac:dyDescent="0.35">
      <c r="T69" s="69" t="s">
        <v>246</v>
      </c>
      <c r="U69" s="35">
        <v>1.1000000000000001</v>
      </c>
      <c r="V69" s="76" t="s">
        <v>246</v>
      </c>
    </row>
    <row r="70" spans="20:22" x14ac:dyDescent="0.35">
      <c r="T70" s="34" t="s">
        <v>30</v>
      </c>
      <c r="U70" s="35">
        <v>0.6</v>
      </c>
      <c r="V70" s="46" t="s">
        <v>30</v>
      </c>
    </row>
    <row r="71" spans="20:22" x14ac:dyDescent="0.35">
      <c r="T71" s="34" t="s">
        <v>146</v>
      </c>
      <c r="U71" s="35">
        <v>0.6</v>
      </c>
      <c r="V71" s="46" t="s">
        <v>146</v>
      </c>
    </row>
    <row r="72" spans="20:22" x14ac:dyDescent="0.35">
      <c r="T72" s="34" t="s">
        <v>107</v>
      </c>
      <c r="U72" s="35">
        <v>0.6</v>
      </c>
      <c r="V72" s="46" t="s">
        <v>107</v>
      </c>
    </row>
    <row r="73" spans="20:22" x14ac:dyDescent="0.35">
      <c r="T73" s="34" t="s">
        <v>147</v>
      </c>
      <c r="U73" s="35">
        <v>0.6</v>
      </c>
      <c r="V73" s="46" t="s">
        <v>147</v>
      </c>
    </row>
    <row r="74" spans="20:22" x14ac:dyDescent="0.35">
      <c r="T74" s="34" t="s">
        <v>31</v>
      </c>
      <c r="U74" s="35">
        <v>0.7</v>
      </c>
      <c r="V74" s="46" t="s">
        <v>31</v>
      </c>
    </row>
    <row r="75" spans="20:22" x14ac:dyDescent="0.35">
      <c r="T75" s="34" t="s">
        <v>148</v>
      </c>
      <c r="U75" s="35">
        <v>0.7</v>
      </c>
      <c r="V75" s="46" t="s">
        <v>148</v>
      </c>
    </row>
    <row r="76" spans="20:22" x14ac:dyDescent="0.35">
      <c r="T76" s="34" t="s">
        <v>108</v>
      </c>
      <c r="U76" s="35">
        <v>0.7</v>
      </c>
      <c r="V76" s="46" t="s">
        <v>108</v>
      </c>
    </row>
    <row r="77" spans="20:22" x14ac:dyDescent="0.35">
      <c r="T77" s="34" t="s">
        <v>149</v>
      </c>
      <c r="U77" s="35">
        <v>0.7</v>
      </c>
      <c r="V77" s="46" t="s">
        <v>149</v>
      </c>
    </row>
    <row r="78" spans="20:22" x14ac:dyDescent="0.35">
      <c r="T78" s="34" t="s">
        <v>32</v>
      </c>
      <c r="U78" s="35">
        <v>0.7</v>
      </c>
      <c r="V78" s="46" t="s">
        <v>32</v>
      </c>
    </row>
    <row r="79" spans="20:22" x14ac:dyDescent="0.35">
      <c r="T79" s="34" t="s">
        <v>150</v>
      </c>
      <c r="U79" s="35">
        <v>0.7</v>
      </c>
      <c r="V79" s="46" t="s">
        <v>150</v>
      </c>
    </row>
    <row r="80" spans="20:22" x14ac:dyDescent="0.35">
      <c r="T80" s="34" t="s">
        <v>109</v>
      </c>
      <c r="U80" s="35">
        <v>0.7</v>
      </c>
      <c r="V80" s="46" t="s">
        <v>109</v>
      </c>
    </row>
    <row r="81" spans="20:22" x14ac:dyDescent="0.35">
      <c r="T81" s="34" t="s">
        <v>151</v>
      </c>
      <c r="U81" s="35">
        <v>0.7</v>
      </c>
      <c r="V81" s="46" t="s">
        <v>151</v>
      </c>
    </row>
    <row r="82" spans="20:22" x14ac:dyDescent="0.35">
      <c r="T82" s="34" t="s">
        <v>33</v>
      </c>
      <c r="U82" s="35">
        <v>0.7</v>
      </c>
      <c r="V82" s="46" t="s">
        <v>33</v>
      </c>
    </row>
    <row r="83" spans="20:22" x14ac:dyDescent="0.35">
      <c r="T83" s="34" t="s">
        <v>152</v>
      </c>
      <c r="U83" s="35">
        <v>0.7</v>
      </c>
      <c r="V83" s="46" t="s">
        <v>152</v>
      </c>
    </row>
    <row r="84" spans="20:22" x14ac:dyDescent="0.35">
      <c r="T84" s="34" t="s">
        <v>110</v>
      </c>
      <c r="U84" s="35">
        <v>0.7</v>
      </c>
      <c r="V84" s="46" t="s">
        <v>110</v>
      </c>
    </row>
    <row r="85" spans="20:22" x14ac:dyDescent="0.35">
      <c r="T85" s="34" t="s">
        <v>153</v>
      </c>
      <c r="U85" s="35">
        <v>0.7</v>
      </c>
      <c r="V85" s="46" t="s">
        <v>153</v>
      </c>
    </row>
    <row r="86" spans="20:22" x14ac:dyDescent="0.35">
      <c r="T86" s="34" t="s">
        <v>34</v>
      </c>
      <c r="U86" s="35">
        <v>0.7</v>
      </c>
      <c r="V86" s="46" t="s">
        <v>34</v>
      </c>
    </row>
    <row r="87" spans="20:22" x14ac:dyDescent="0.35">
      <c r="T87" s="34" t="s">
        <v>154</v>
      </c>
      <c r="U87" s="35">
        <v>0.7</v>
      </c>
      <c r="V87" s="46" t="s">
        <v>154</v>
      </c>
    </row>
    <row r="88" spans="20:22" x14ac:dyDescent="0.35">
      <c r="T88" s="34" t="s">
        <v>111</v>
      </c>
      <c r="U88" s="35">
        <v>0.7</v>
      </c>
      <c r="V88" s="46" t="s">
        <v>111</v>
      </c>
    </row>
    <row r="89" spans="20:22" x14ac:dyDescent="0.35">
      <c r="T89" s="34" t="s">
        <v>155</v>
      </c>
      <c r="U89" s="35">
        <v>0.7</v>
      </c>
      <c r="V89" s="46" t="s">
        <v>155</v>
      </c>
    </row>
    <row r="90" spans="20:22" x14ac:dyDescent="0.35">
      <c r="T90" s="34" t="s">
        <v>35</v>
      </c>
      <c r="U90" s="35">
        <v>0.7</v>
      </c>
      <c r="V90" s="46" t="s">
        <v>35</v>
      </c>
    </row>
    <row r="91" spans="20:22" x14ac:dyDescent="0.35">
      <c r="T91" s="34" t="s">
        <v>156</v>
      </c>
      <c r="U91" s="35">
        <v>0.7</v>
      </c>
      <c r="V91" s="46" t="s">
        <v>156</v>
      </c>
    </row>
    <row r="92" spans="20:22" x14ac:dyDescent="0.35">
      <c r="T92" s="34" t="s">
        <v>112</v>
      </c>
      <c r="U92" s="35">
        <v>0.7</v>
      </c>
      <c r="V92" s="46" t="s">
        <v>112</v>
      </c>
    </row>
    <row r="93" spans="20:22" x14ac:dyDescent="0.35">
      <c r="T93" s="34" t="s">
        <v>157</v>
      </c>
      <c r="U93" s="35">
        <v>0.7</v>
      </c>
      <c r="V93" s="46" t="s">
        <v>157</v>
      </c>
    </row>
    <row r="94" spans="20:22" x14ac:dyDescent="0.35">
      <c r="T94" s="34" t="s">
        <v>36</v>
      </c>
      <c r="U94" s="35">
        <v>0.9</v>
      </c>
      <c r="V94" s="46" t="s">
        <v>36</v>
      </c>
    </row>
    <row r="95" spans="20:22" x14ac:dyDescent="0.35">
      <c r="T95" s="36" t="s">
        <v>158</v>
      </c>
      <c r="U95" s="35">
        <v>0.9</v>
      </c>
      <c r="V95" s="77" t="s">
        <v>158</v>
      </c>
    </row>
    <row r="96" spans="20:22" x14ac:dyDescent="0.35">
      <c r="T96" s="34" t="s">
        <v>113</v>
      </c>
      <c r="U96" s="35">
        <v>0.9</v>
      </c>
      <c r="V96" s="46" t="s">
        <v>113</v>
      </c>
    </row>
    <row r="97" spans="20:22" x14ac:dyDescent="0.35">
      <c r="T97" s="34">
        <v>53</v>
      </c>
      <c r="U97" s="35">
        <v>0.9</v>
      </c>
      <c r="V97" s="46">
        <v>53</v>
      </c>
    </row>
    <row r="98" spans="20:22" x14ac:dyDescent="0.35">
      <c r="T98" s="34" t="s">
        <v>37</v>
      </c>
      <c r="U98" s="35">
        <v>0.8</v>
      </c>
      <c r="V98" s="46" t="s">
        <v>37</v>
      </c>
    </row>
    <row r="99" spans="20:22" x14ac:dyDescent="0.35">
      <c r="T99" s="34" t="s">
        <v>159</v>
      </c>
      <c r="U99" s="35">
        <v>0.8</v>
      </c>
      <c r="V99" s="46" t="s">
        <v>159</v>
      </c>
    </row>
    <row r="100" spans="20:22" x14ac:dyDescent="0.35">
      <c r="T100" s="34" t="s">
        <v>38</v>
      </c>
      <c r="U100" s="35">
        <v>0.9</v>
      </c>
      <c r="V100" s="46" t="s">
        <v>38</v>
      </c>
    </row>
    <row r="101" spans="20:22" x14ac:dyDescent="0.35">
      <c r="T101" s="34" t="s">
        <v>160</v>
      </c>
      <c r="U101" s="35">
        <v>0.9</v>
      </c>
      <c r="V101" s="46" t="s">
        <v>160</v>
      </c>
    </row>
    <row r="102" spans="20:22" x14ac:dyDescent="0.35">
      <c r="T102" s="34" t="s">
        <v>39</v>
      </c>
      <c r="U102" s="35">
        <v>1.3</v>
      </c>
      <c r="V102" s="46" t="s">
        <v>39</v>
      </c>
    </row>
    <row r="103" spans="20:22" x14ac:dyDescent="0.35">
      <c r="T103" s="34" t="s">
        <v>161</v>
      </c>
      <c r="U103" s="35">
        <v>1.3</v>
      </c>
      <c r="V103" s="46" t="s">
        <v>161</v>
      </c>
    </row>
    <row r="104" spans="20:22" x14ac:dyDescent="0.35">
      <c r="T104" s="34" t="s">
        <v>40</v>
      </c>
      <c r="U104" s="35">
        <v>1.5</v>
      </c>
      <c r="V104" s="46" t="s">
        <v>40</v>
      </c>
    </row>
    <row r="105" spans="20:22" x14ac:dyDescent="0.35">
      <c r="T105" s="34" t="s">
        <v>162</v>
      </c>
      <c r="U105" s="35">
        <v>1.5</v>
      </c>
      <c r="V105" s="46" t="s">
        <v>162</v>
      </c>
    </row>
    <row r="106" spans="20:22" x14ac:dyDescent="0.35">
      <c r="T106" s="34" t="s">
        <v>41</v>
      </c>
      <c r="U106" s="35">
        <v>1</v>
      </c>
      <c r="V106" s="46" t="s">
        <v>41</v>
      </c>
    </row>
    <row r="107" spans="20:22" x14ac:dyDescent="0.35">
      <c r="T107" s="34" t="s">
        <v>163</v>
      </c>
      <c r="U107" s="35">
        <v>1</v>
      </c>
      <c r="V107" s="46" t="s">
        <v>163</v>
      </c>
    </row>
    <row r="108" spans="20:22" x14ac:dyDescent="0.35">
      <c r="T108" s="34" t="s">
        <v>42</v>
      </c>
      <c r="U108" s="35">
        <v>1.2</v>
      </c>
      <c r="V108" s="46" t="s">
        <v>42</v>
      </c>
    </row>
    <row r="109" spans="20:22" x14ac:dyDescent="0.35">
      <c r="T109" s="34" t="s">
        <v>164</v>
      </c>
      <c r="U109" s="35">
        <v>1.2</v>
      </c>
      <c r="V109" s="46" t="s">
        <v>164</v>
      </c>
    </row>
    <row r="110" spans="20:22" x14ac:dyDescent="0.35">
      <c r="T110" s="34" t="s">
        <v>43</v>
      </c>
      <c r="U110" s="35">
        <v>1.2</v>
      </c>
      <c r="V110" s="46" t="s">
        <v>43</v>
      </c>
    </row>
    <row r="111" spans="20:22" x14ac:dyDescent="0.35">
      <c r="T111" s="34" t="s">
        <v>165</v>
      </c>
      <c r="U111" s="35">
        <v>1.2</v>
      </c>
      <c r="V111" s="46" t="s">
        <v>165</v>
      </c>
    </row>
    <row r="112" spans="20:22" x14ac:dyDescent="0.35">
      <c r="T112" s="34" t="s">
        <v>44</v>
      </c>
      <c r="U112" s="35">
        <v>1.1000000000000001</v>
      </c>
      <c r="V112" s="46" t="s">
        <v>44</v>
      </c>
    </row>
    <row r="113" spans="20:22" x14ac:dyDescent="0.35">
      <c r="T113" s="34" t="s">
        <v>166</v>
      </c>
      <c r="U113" s="35">
        <v>1.1000000000000001</v>
      </c>
      <c r="V113" s="46" t="s">
        <v>166</v>
      </c>
    </row>
    <row r="114" spans="20:22" x14ac:dyDescent="0.35">
      <c r="T114" s="34" t="s">
        <v>45</v>
      </c>
      <c r="U114" s="35">
        <v>1.3</v>
      </c>
      <c r="V114" s="46" t="s">
        <v>45</v>
      </c>
    </row>
    <row r="115" spans="20:22" x14ac:dyDescent="0.35">
      <c r="T115" s="34" t="s">
        <v>167</v>
      </c>
      <c r="U115" s="35">
        <v>1.3</v>
      </c>
      <c r="V115" s="46" t="s">
        <v>167</v>
      </c>
    </row>
    <row r="116" spans="20:22" x14ac:dyDescent="0.35">
      <c r="T116" s="34" t="s">
        <v>46</v>
      </c>
      <c r="U116" s="35">
        <v>1.2</v>
      </c>
      <c r="V116" s="46" t="s">
        <v>46</v>
      </c>
    </row>
    <row r="117" spans="20:22" x14ac:dyDescent="0.35">
      <c r="T117" s="34" t="s">
        <v>168</v>
      </c>
      <c r="U117" s="35">
        <v>1.2</v>
      </c>
      <c r="V117" s="46" t="s">
        <v>168</v>
      </c>
    </row>
    <row r="118" spans="20:22" x14ac:dyDescent="0.35">
      <c r="T118" s="34" t="s">
        <v>47</v>
      </c>
      <c r="U118" s="35">
        <v>1.4</v>
      </c>
      <c r="V118" s="46" t="s">
        <v>47</v>
      </c>
    </row>
    <row r="119" spans="20:22" x14ac:dyDescent="0.35">
      <c r="T119" s="34" t="s">
        <v>169</v>
      </c>
      <c r="U119" s="35">
        <v>1.4</v>
      </c>
      <c r="V119" s="46" t="s">
        <v>169</v>
      </c>
    </row>
    <row r="120" spans="20:22" x14ac:dyDescent="0.35">
      <c r="T120" s="34" t="s">
        <v>48</v>
      </c>
      <c r="U120" s="35">
        <v>1.1000000000000001</v>
      </c>
      <c r="V120" s="46" t="s">
        <v>48</v>
      </c>
    </row>
    <row r="121" spans="20:22" x14ac:dyDescent="0.35">
      <c r="T121" s="34" t="s">
        <v>170</v>
      </c>
      <c r="U121" s="35">
        <v>1.1000000000000001</v>
      </c>
      <c r="V121" s="46" t="s">
        <v>170</v>
      </c>
    </row>
    <row r="122" spans="20:22" x14ac:dyDescent="0.35">
      <c r="T122" s="34" t="s">
        <v>49</v>
      </c>
      <c r="U122" s="35">
        <v>1.3</v>
      </c>
      <c r="V122" s="46" t="s">
        <v>49</v>
      </c>
    </row>
    <row r="123" spans="20:22" x14ac:dyDescent="0.35">
      <c r="T123" s="34" t="s">
        <v>171</v>
      </c>
      <c r="U123" s="35">
        <v>1.3</v>
      </c>
      <c r="V123" s="46" t="s">
        <v>171</v>
      </c>
    </row>
    <row r="124" spans="20:22" x14ac:dyDescent="0.35">
      <c r="T124" s="34" t="s">
        <v>50</v>
      </c>
      <c r="U124" s="35">
        <v>1.3</v>
      </c>
      <c r="V124" s="46" t="s">
        <v>50</v>
      </c>
    </row>
    <row r="125" spans="20:22" x14ac:dyDescent="0.35">
      <c r="T125" s="34" t="s">
        <v>172</v>
      </c>
      <c r="U125" s="35">
        <v>1.3</v>
      </c>
      <c r="V125" s="46" t="s">
        <v>172</v>
      </c>
    </row>
    <row r="126" spans="20:22" x14ac:dyDescent="0.35">
      <c r="T126" s="34" t="s">
        <v>51</v>
      </c>
      <c r="U126" s="35">
        <v>1.2</v>
      </c>
      <c r="V126" s="46" t="s">
        <v>51</v>
      </c>
    </row>
    <row r="127" spans="20:22" x14ac:dyDescent="0.35">
      <c r="T127" s="34" t="s">
        <v>173</v>
      </c>
      <c r="U127" s="35">
        <v>1.2</v>
      </c>
      <c r="V127" s="46" t="s">
        <v>173</v>
      </c>
    </row>
    <row r="128" spans="20:22" x14ac:dyDescent="0.35">
      <c r="T128" s="34" t="s">
        <v>52</v>
      </c>
      <c r="U128" s="35">
        <v>1.4</v>
      </c>
      <c r="V128" s="46" t="s">
        <v>52</v>
      </c>
    </row>
    <row r="129" spans="20:22" x14ac:dyDescent="0.35">
      <c r="T129" s="34" t="s">
        <v>174</v>
      </c>
      <c r="U129" s="35">
        <v>1.4</v>
      </c>
      <c r="V129" s="46" t="s">
        <v>174</v>
      </c>
    </row>
    <row r="130" spans="20:22" x14ac:dyDescent="0.35">
      <c r="T130" s="34" t="s">
        <v>53</v>
      </c>
      <c r="U130" s="35">
        <v>1.4</v>
      </c>
      <c r="V130" s="46" t="s">
        <v>53</v>
      </c>
    </row>
    <row r="131" spans="20:22" x14ac:dyDescent="0.35">
      <c r="T131" s="34" t="s">
        <v>175</v>
      </c>
      <c r="U131" s="35">
        <v>1.4</v>
      </c>
      <c r="V131" s="46" t="s">
        <v>175</v>
      </c>
    </row>
    <row r="132" spans="20:22" x14ac:dyDescent="0.35">
      <c r="T132" s="34" t="s">
        <v>54</v>
      </c>
      <c r="U132" s="35">
        <v>1.3</v>
      </c>
      <c r="V132" s="46" t="s">
        <v>54</v>
      </c>
    </row>
    <row r="133" spans="20:22" x14ac:dyDescent="0.35">
      <c r="T133" s="34" t="s">
        <v>176</v>
      </c>
      <c r="U133" s="35">
        <v>1.3</v>
      </c>
      <c r="V133" s="46" t="s">
        <v>176</v>
      </c>
    </row>
    <row r="134" spans="20:22" x14ac:dyDescent="0.35">
      <c r="T134" s="34" t="s">
        <v>55</v>
      </c>
      <c r="U134" s="35">
        <v>1.5</v>
      </c>
      <c r="V134" s="46" t="s">
        <v>55</v>
      </c>
    </row>
    <row r="135" spans="20:22" x14ac:dyDescent="0.35">
      <c r="T135" s="34" t="s">
        <v>177</v>
      </c>
      <c r="U135" s="35">
        <v>1.5</v>
      </c>
      <c r="V135" s="46" t="s">
        <v>177</v>
      </c>
    </row>
    <row r="136" spans="20:22" x14ac:dyDescent="0.35">
      <c r="T136" s="34" t="s">
        <v>56</v>
      </c>
      <c r="U136" s="35">
        <v>1.5</v>
      </c>
      <c r="V136" s="46" t="s">
        <v>56</v>
      </c>
    </row>
    <row r="137" spans="20:22" x14ac:dyDescent="0.35">
      <c r="T137" s="34" t="s">
        <v>178</v>
      </c>
      <c r="U137" s="35">
        <v>1.5</v>
      </c>
      <c r="V137" s="46" t="s">
        <v>178</v>
      </c>
    </row>
    <row r="138" spans="20:22" x14ac:dyDescent="0.35">
      <c r="T138" s="34" t="s">
        <v>57</v>
      </c>
      <c r="U138" s="35">
        <v>1.3</v>
      </c>
      <c r="V138" s="46" t="s">
        <v>57</v>
      </c>
    </row>
    <row r="139" spans="20:22" x14ac:dyDescent="0.35">
      <c r="T139" s="34" t="s">
        <v>179</v>
      </c>
      <c r="U139" s="35">
        <v>1.3</v>
      </c>
      <c r="V139" s="46" t="s">
        <v>179</v>
      </c>
    </row>
    <row r="140" spans="20:22" x14ac:dyDescent="0.35">
      <c r="T140" s="34" t="s">
        <v>58</v>
      </c>
      <c r="U140" s="35">
        <v>1.5</v>
      </c>
      <c r="V140" s="46" t="s">
        <v>58</v>
      </c>
    </row>
    <row r="141" spans="20:22" x14ac:dyDescent="0.35">
      <c r="T141" s="34" t="s">
        <v>180</v>
      </c>
      <c r="U141" s="35">
        <v>1.5</v>
      </c>
      <c r="V141" s="46" t="s">
        <v>180</v>
      </c>
    </row>
    <row r="142" spans="20:22" x14ac:dyDescent="0.35">
      <c r="T142" s="34" t="s">
        <v>59</v>
      </c>
      <c r="U142" s="35">
        <v>1.4</v>
      </c>
      <c r="V142" s="46" t="s">
        <v>59</v>
      </c>
    </row>
    <row r="143" spans="20:22" x14ac:dyDescent="0.35">
      <c r="T143" s="34" t="s">
        <v>181</v>
      </c>
      <c r="U143" s="35">
        <v>1.4</v>
      </c>
      <c r="V143" s="46" t="s">
        <v>181</v>
      </c>
    </row>
    <row r="144" spans="20:22" x14ac:dyDescent="0.35">
      <c r="T144" s="34" t="s">
        <v>182</v>
      </c>
      <c r="U144" s="35">
        <v>1.4</v>
      </c>
      <c r="V144" s="46" t="s">
        <v>182</v>
      </c>
    </row>
    <row r="145" spans="20:22" x14ac:dyDescent="0.35">
      <c r="T145" s="34" t="s">
        <v>183</v>
      </c>
      <c r="U145" s="35">
        <v>1.4</v>
      </c>
      <c r="V145" s="46" t="s">
        <v>183</v>
      </c>
    </row>
    <row r="146" spans="20:22" x14ac:dyDescent="0.35">
      <c r="T146" s="34" t="s">
        <v>60</v>
      </c>
      <c r="U146" s="35">
        <v>1.6</v>
      </c>
      <c r="V146" s="46" t="s">
        <v>60</v>
      </c>
    </row>
    <row r="147" spans="20:22" x14ac:dyDescent="0.35">
      <c r="T147" s="34" t="s">
        <v>184</v>
      </c>
      <c r="U147" s="35">
        <v>1.6</v>
      </c>
      <c r="V147" s="46" t="s">
        <v>184</v>
      </c>
    </row>
    <row r="148" spans="20:22" x14ac:dyDescent="0.35">
      <c r="T148" s="34" t="s">
        <v>185</v>
      </c>
      <c r="U148" s="35">
        <v>1.6</v>
      </c>
      <c r="V148" s="46" t="s">
        <v>185</v>
      </c>
    </row>
    <row r="149" spans="20:22" x14ac:dyDescent="0.35">
      <c r="T149" s="34" t="s">
        <v>186</v>
      </c>
      <c r="U149" s="35">
        <v>1.6</v>
      </c>
      <c r="V149" s="46" t="s">
        <v>186</v>
      </c>
    </row>
    <row r="150" spans="20:22" x14ac:dyDescent="0.35">
      <c r="T150" s="34" t="s">
        <v>61</v>
      </c>
      <c r="U150" s="35">
        <v>1.6</v>
      </c>
      <c r="V150" s="46" t="s">
        <v>61</v>
      </c>
    </row>
    <row r="151" spans="20:22" x14ac:dyDescent="0.35">
      <c r="T151" s="34" t="s">
        <v>187</v>
      </c>
      <c r="U151" s="35">
        <v>1.6</v>
      </c>
      <c r="V151" s="46" t="s">
        <v>187</v>
      </c>
    </row>
    <row r="152" spans="20:22" x14ac:dyDescent="0.35">
      <c r="T152" s="34" t="s">
        <v>62</v>
      </c>
      <c r="U152" s="35">
        <v>1.4</v>
      </c>
      <c r="V152" s="46" t="s">
        <v>62</v>
      </c>
    </row>
    <row r="153" spans="20:22" x14ac:dyDescent="0.35">
      <c r="T153" s="34" t="s">
        <v>188</v>
      </c>
      <c r="U153" s="35">
        <v>1.4</v>
      </c>
      <c r="V153" s="46" t="s">
        <v>188</v>
      </c>
    </row>
    <row r="154" spans="20:22" x14ac:dyDescent="0.35">
      <c r="T154" s="34" t="s">
        <v>63</v>
      </c>
      <c r="U154" s="35">
        <v>1.6</v>
      </c>
      <c r="V154" s="46" t="s">
        <v>63</v>
      </c>
    </row>
    <row r="155" spans="20:22" x14ac:dyDescent="0.35">
      <c r="T155" s="34" t="s">
        <v>189</v>
      </c>
      <c r="U155" s="35">
        <v>1.6</v>
      </c>
      <c r="V155" s="46" t="s">
        <v>189</v>
      </c>
    </row>
    <row r="156" spans="20:22" x14ac:dyDescent="0.35">
      <c r="T156" s="34" t="s">
        <v>64</v>
      </c>
      <c r="U156" s="35">
        <v>1.5</v>
      </c>
      <c r="V156" s="46" t="s">
        <v>64</v>
      </c>
    </row>
    <row r="157" spans="20:22" x14ac:dyDescent="0.35">
      <c r="T157" s="34" t="s">
        <v>190</v>
      </c>
      <c r="U157" s="35">
        <v>1.5</v>
      </c>
      <c r="V157" s="46" t="s">
        <v>190</v>
      </c>
    </row>
    <row r="158" spans="20:22" x14ac:dyDescent="0.35">
      <c r="T158" s="34" t="s">
        <v>65</v>
      </c>
      <c r="U158" s="35">
        <v>1.7</v>
      </c>
      <c r="V158" s="46" t="s">
        <v>65</v>
      </c>
    </row>
    <row r="159" spans="20:22" x14ac:dyDescent="0.35">
      <c r="T159" s="34" t="s">
        <v>191</v>
      </c>
      <c r="U159" s="35">
        <v>1.7</v>
      </c>
      <c r="V159" s="46" t="s">
        <v>191</v>
      </c>
    </row>
    <row r="160" spans="20:22" x14ac:dyDescent="0.35">
      <c r="T160" s="34" t="s">
        <v>192</v>
      </c>
      <c r="U160" s="35">
        <v>1.7</v>
      </c>
      <c r="V160" s="46" t="s">
        <v>192</v>
      </c>
    </row>
    <row r="161" spans="20:22" x14ac:dyDescent="0.35">
      <c r="T161" s="34" t="s">
        <v>193</v>
      </c>
      <c r="U161" s="35">
        <v>1.7</v>
      </c>
      <c r="V161" s="46" t="s">
        <v>193</v>
      </c>
    </row>
    <row r="162" spans="20:22" x14ac:dyDescent="0.35">
      <c r="T162" s="34" t="s">
        <v>66</v>
      </c>
      <c r="U162" s="35">
        <v>1.7</v>
      </c>
      <c r="V162" s="46" t="s">
        <v>66</v>
      </c>
    </row>
    <row r="163" spans="20:22" x14ac:dyDescent="0.35">
      <c r="T163" s="34" t="s">
        <v>193</v>
      </c>
      <c r="U163" s="35">
        <v>1.7</v>
      </c>
      <c r="V163" s="46" t="s">
        <v>193</v>
      </c>
    </row>
    <row r="164" spans="20:22" x14ac:dyDescent="0.35">
      <c r="T164" s="34" t="s">
        <v>67</v>
      </c>
      <c r="U164" s="35">
        <v>1.6</v>
      </c>
      <c r="V164" s="46" t="s">
        <v>67</v>
      </c>
    </row>
    <row r="165" spans="20:22" x14ac:dyDescent="0.35">
      <c r="T165" s="34" t="s">
        <v>194</v>
      </c>
      <c r="U165" s="35">
        <v>1.6</v>
      </c>
      <c r="V165" s="46" t="s">
        <v>194</v>
      </c>
    </row>
    <row r="166" spans="20:22" x14ac:dyDescent="0.35">
      <c r="T166" s="34" t="s">
        <v>68</v>
      </c>
      <c r="U166" s="35">
        <v>1.8</v>
      </c>
      <c r="V166" s="46" t="s">
        <v>68</v>
      </c>
    </row>
    <row r="167" spans="20:22" x14ac:dyDescent="0.35">
      <c r="T167" s="34" t="s">
        <v>195</v>
      </c>
      <c r="U167" s="35">
        <v>1.8</v>
      </c>
      <c r="V167" s="46" t="s">
        <v>195</v>
      </c>
    </row>
    <row r="168" spans="20:22" x14ac:dyDescent="0.35">
      <c r="T168" s="34" t="s">
        <v>69</v>
      </c>
      <c r="U168" s="35">
        <v>1.8</v>
      </c>
      <c r="V168" s="46" t="s">
        <v>69</v>
      </c>
    </row>
    <row r="169" spans="20:22" x14ac:dyDescent="0.35">
      <c r="T169" s="34" t="s">
        <v>196</v>
      </c>
      <c r="U169" s="35">
        <v>1.8</v>
      </c>
      <c r="V169" s="46" t="s">
        <v>196</v>
      </c>
    </row>
    <row r="170" spans="20:22" x14ac:dyDescent="0.35">
      <c r="T170" s="34" t="s">
        <v>70</v>
      </c>
      <c r="U170" s="35">
        <v>1.8</v>
      </c>
      <c r="V170" s="46" t="s">
        <v>70</v>
      </c>
    </row>
    <row r="171" spans="20:22" x14ac:dyDescent="0.35">
      <c r="T171" s="34" t="s">
        <v>197</v>
      </c>
      <c r="U171" s="35">
        <v>1.8</v>
      </c>
      <c r="V171" s="46" t="s">
        <v>197</v>
      </c>
    </row>
    <row r="172" spans="20:22" x14ac:dyDescent="0.35">
      <c r="T172" s="34" t="s">
        <v>71</v>
      </c>
      <c r="U172" s="35">
        <v>1.6</v>
      </c>
      <c r="V172" s="46" t="s">
        <v>71</v>
      </c>
    </row>
    <row r="173" spans="20:22" x14ac:dyDescent="0.35">
      <c r="T173" s="34" t="s">
        <v>198</v>
      </c>
      <c r="U173" s="35">
        <v>1.6</v>
      </c>
      <c r="V173" s="46" t="s">
        <v>198</v>
      </c>
    </row>
    <row r="174" spans="20:22" x14ac:dyDescent="0.35">
      <c r="T174" s="34" t="s">
        <v>72</v>
      </c>
      <c r="U174" s="35">
        <v>1.8</v>
      </c>
      <c r="V174" s="46" t="s">
        <v>72</v>
      </c>
    </row>
    <row r="175" spans="20:22" x14ac:dyDescent="0.35">
      <c r="T175" s="34" t="s">
        <v>199</v>
      </c>
      <c r="U175" s="35">
        <v>1.8</v>
      </c>
      <c r="V175" s="46" t="s">
        <v>199</v>
      </c>
    </row>
    <row r="176" spans="20:22" x14ac:dyDescent="0.35">
      <c r="T176" s="34" t="s">
        <v>73</v>
      </c>
      <c r="U176" s="35">
        <v>1.5</v>
      </c>
      <c r="V176" s="46" t="s">
        <v>73</v>
      </c>
    </row>
    <row r="177" spans="20:22" x14ac:dyDescent="0.35">
      <c r="T177" s="34" t="s">
        <v>200</v>
      </c>
      <c r="U177" s="35">
        <v>1.5</v>
      </c>
      <c r="V177" s="46" t="s">
        <v>200</v>
      </c>
    </row>
    <row r="178" spans="20:22" x14ac:dyDescent="0.35">
      <c r="T178" s="34" t="s">
        <v>74</v>
      </c>
      <c r="U178" s="35">
        <v>1.7</v>
      </c>
      <c r="V178" s="46" t="s">
        <v>74</v>
      </c>
    </row>
    <row r="179" spans="20:22" x14ac:dyDescent="0.35">
      <c r="T179" s="34" t="s">
        <v>201</v>
      </c>
      <c r="U179" s="35">
        <v>1.7</v>
      </c>
      <c r="V179" s="46" t="s">
        <v>201</v>
      </c>
    </row>
    <row r="180" spans="20:22" x14ac:dyDescent="0.35">
      <c r="T180" s="34" t="s">
        <v>75</v>
      </c>
      <c r="U180" s="35">
        <v>1.7</v>
      </c>
      <c r="V180" s="46" t="s">
        <v>75</v>
      </c>
    </row>
    <row r="181" spans="20:22" x14ac:dyDescent="0.35">
      <c r="T181" s="34" t="s">
        <v>202</v>
      </c>
      <c r="U181" s="35">
        <v>1.7</v>
      </c>
      <c r="V181" s="46" t="s">
        <v>202</v>
      </c>
    </row>
    <row r="182" spans="20:22" x14ac:dyDescent="0.35">
      <c r="T182" s="34" t="s">
        <v>76</v>
      </c>
      <c r="U182" s="35">
        <v>1.9</v>
      </c>
      <c r="V182" s="46" t="s">
        <v>76</v>
      </c>
    </row>
    <row r="183" spans="20:22" x14ac:dyDescent="0.35">
      <c r="T183" s="34" t="s">
        <v>203</v>
      </c>
      <c r="U183" s="35">
        <v>1.9</v>
      </c>
      <c r="V183" s="46" t="s">
        <v>203</v>
      </c>
    </row>
    <row r="184" spans="20:22" x14ac:dyDescent="0.35">
      <c r="T184" s="34" t="s">
        <v>77</v>
      </c>
      <c r="U184" s="35">
        <v>1.9</v>
      </c>
      <c r="V184" s="46" t="s">
        <v>77</v>
      </c>
    </row>
    <row r="185" spans="20:22" x14ac:dyDescent="0.35">
      <c r="T185" s="34" t="s">
        <v>204</v>
      </c>
      <c r="U185" s="35">
        <v>1.9</v>
      </c>
      <c r="V185" s="46" t="s">
        <v>204</v>
      </c>
    </row>
    <row r="186" spans="20:22" x14ac:dyDescent="0.35">
      <c r="T186" s="34" t="s">
        <v>78</v>
      </c>
      <c r="U186" s="35">
        <v>2</v>
      </c>
      <c r="V186" s="46" t="s">
        <v>78</v>
      </c>
    </row>
    <row r="187" spans="20:22" x14ac:dyDescent="0.35">
      <c r="T187" s="34" t="s">
        <v>205</v>
      </c>
      <c r="U187" s="35">
        <v>2</v>
      </c>
      <c r="V187" s="46" t="s">
        <v>205</v>
      </c>
    </row>
    <row r="188" spans="20:22" x14ac:dyDescent="0.35">
      <c r="T188" s="34" t="s">
        <v>79</v>
      </c>
      <c r="U188" s="35">
        <v>1.6</v>
      </c>
      <c r="V188" s="46" t="s">
        <v>79</v>
      </c>
    </row>
    <row r="189" spans="20:22" x14ac:dyDescent="0.35">
      <c r="T189" s="34" t="s">
        <v>206</v>
      </c>
      <c r="U189" s="35">
        <v>1.6</v>
      </c>
      <c r="V189" s="46" t="s">
        <v>206</v>
      </c>
    </row>
    <row r="190" spans="20:22" x14ac:dyDescent="0.35">
      <c r="T190" s="34" t="s">
        <v>80</v>
      </c>
      <c r="U190" s="35">
        <v>1.9</v>
      </c>
      <c r="V190" s="46" t="s">
        <v>80</v>
      </c>
    </row>
    <row r="191" spans="20:22" x14ac:dyDescent="0.35">
      <c r="T191" s="34" t="s">
        <v>207</v>
      </c>
      <c r="U191" s="35">
        <v>1.9</v>
      </c>
      <c r="V191" s="46" t="s">
        <v>207</v>
      </c>
    </row>
    <row r="192" spans="20:22" x14ac:dyDescent="0.35">
      <c r="T192" s="34" t="s">
        <v>81</v>
      </c>
      <c r="U192" s="35">
        <v>1.9</v>
      </c>
      <c r="V192" s="46" t="s">
        <v>81</v>
      </c>
    </row>
    <row r="193" spans="20:22" x14ac:dyDescent="0.35">
      <c r="T193" s="34" t="s">
        <v>208</v>
      </c>
      <c r="U193" s="35">
        <v>1.9</v>
      </c>
      <c r="V193" s="46" t="s">
        <v>208</v>
      </c>
    </row>
    <row r="194" spans="20:22" x14ac:dyDescent="0.35">
      <c r="T194" s="34" t="s">
        <v>82</v>
      </c>
      <c r="U194" s="35">
        <v>1.7</v>
      </c>
      <c r="V194" s="46" t="s">
        <v>82</v>
      </c>
    </row>
    <row r="195" spans="20:22" x14ac:dyDescent="0.35">
      <c r="T195" s="34" t="s">
        <v>209</v>
      </c>
      <c r="U195" s="35">
        <v>1.7</v>
      </c>
      <c r="V195" s="46" t="s">
        <v>209</v>
      </c>
    </row>
    <row r="196" spans="20:22" x14ac:dyDescent="0.35">
      <c r="T196" s="34" t="s">
        <v>83</v>
      </c>
      <c r="U196" s="35">
        <v>2</v>
      </c>
      <c r="V196" s="46" t="s">
        <v>83</v>
      </c>
    </row>
    <row r="197" spans="20:22" x14ac:dyDescent="0.35">
      <c r="T197" s="34" t="s">
        <v>210</v>
      </c>
      <c r="U197" s="35">
        <v>2</v>
      </c>
      <c r="V197" s="46" t="s">
        <v>210</v>
      </c>
    </row>
    <row r="198" spans="20:22" x14ac:dyDescent="0.35">
      <c r="T198" s="34" t="s">
        <v>84</v>
      </c>
      <c r="U198" s="35">
        <v>1.9</v>
      </c>
      <c r="V198" s="46" t="s">
        <v>84</v>
      </c>
    </row>
    <row r="199" spans="20:22" x14ac:dyDescent="0.35">
      <c r="T199" s="34" t="s">
        <v>211</v>
      </c>
      <c r="U199" s="35">
        <v>1.9</v>
      </c>
      <c r="V199" s="46" t="s">
        <v>211</v>
      </c>
    </row>
    <row r="200" spans="20:22" x14ac:dyDescent="0.35">
      <c r="T200" s="34" t="s">
        <v>85</v>
      </c>
      <c r="U200" s="35">
        <v>2.2000000000000002</v>
      </c>
      <c r="V200" s="46" t="s">
        <v>85</v>
      </c>
    </row>
    <row r="201" spans="20:22" x14ac:dyDescent="0.35">
      <c r="T201" s="34" t="s">
        <v>212</v>
      </c>
      <c r="U201" s="35">
        <v>2.2000000000000002</v>
      </c>
      <c r="V201" s="46" t="s">
        <v>212</v>
      </c>
    </row>
    <row r="202" spans="20:22" x14ac:dyDescent="0.35">
      <c r="T202" s="34" t="s">
        <v>86</v>
      </c>
      <c r="U202" s="35">
        <v>1.8</v>
      </c>
      <c r="V202" s="46" t="s">
        <v>86</v>
      </c>
    </row>
    <row r="203" spans="20:22" x14ac:dyDescent="0.35">
      <c r="T203" s="34" t="s">
        <v>213</v>
      </c>
      <c r="U203" s="35">
        <v>1.8</v>
      </c>
      <c r="V203" s="46" t="s">
        <v>213</v>
      </c>
    </row>
    <row r="204" spans="20:22" x14ac:dyDescent="0.35">
      <c r="T204" s="34" t="s">
        <v>87</v>
      </c>
      <c r="U204" s="35">
        <v>2.1</v>
      </c>
      <c r="V204" s="46" t="s">
        <v>87</v>
      </c>
    </row>
    <row r="205" spans="20:22" x14ac:dyDescent="0.35">
      <c r="T205" s="34" t="s">
        <v>214</v>
      </c>
      <c r="U205" s="35">
        <v>2.1</v>
      </c>
      <c r="V205" s="46" t="s">
        <v>214</v>
      </c>
    </row>
    <row r="206" spans="20:22" x14ac:dyDescent="0.35">
      <c r="T206" s="34" t="s">
        <v>88</v>
      </c>
      <c r="U206" s="35">
        <v>2.1</v>
      </c>
      <c r="V206" s="46" t="s">
        <v>88</v>
      </c>
    </row>
    <row r="207" spans="20:22" x14ac:dyDescent="0.35">
      <c r="T207" s="34" t="s">
        <v>215</v>
      </c>
      <c r="U207" s="35">
        <v>2.1</v>
      </c>
      <c r="V207" s="46" t="s">
        <v>215</v>
      </c>
    </row>
    <row r="208" spans="20:22" x14ac:dyDescent="0.35">
      <c r="T208" s="34" t="s">
        <v>89</v>
      </c>
      <c r="U208" s="35">
        <v>2.2000000000000002</v>
      </c>
      <c r="V208" s="46" t="s">
        <v>89</v>
      </c>
    </row>
    <row r="209" spans="20:22" x14ac:dyDescent="0.35">
      <c r="T209" s="34" t="s">
        <v>216</v>
      </c>
      <c r="U209" s="35">
        <v>2.2000000000000002</v>
      </c>
      <c r="V209" s="46" t="s">
        <v>216</v>
      </c>
    </row>
    <row r="210" spans="20:22" x14ac:dyDescent="0.35">
      <c r="T210" s="34" t="s">
        <v>90</v>
      </c>
      <c r="U210" s="35">
        <v>2.5</v>
      </c>
      <c r="V210" s="46" t="s">
        <v>90</v>
      </c>
    </row>
    <row r="211" spans="20:22" x14ac:dyDescent="0.35">
      <c r="T211" s="34" t="s">
        <v>217</v>
      </c>
      <c r="U211" s="35">
        <v>2.5</v>
      </c>
      <c r="V211" s="46" t="s">
        <v>217</v>
      </c>
    </row>
    <row r="212" spans="20:22" x14ac:dyDescent="0.35">
      <c r="T212" s="34" t="s">
        <v>91</v>
      </c>
      <c r="U212" s="35">
        <v>1.9</v>
      </c>
      <c r="V212" s="46" t="s">
        <v>91</v>
      </c>
    </row>
    <row r="213" spans="20:22" x14ac:dyDescent="0.35">
      <c r="T213" s="34" t="s">
        <v>218</v>
      </c>
      <c r="U213" s="35">
        <v>1.9</v>
      </c>
      <c r="V213" s="46" t="s">
        <v>218</v>
      </c>
    </row>
    <row r="214" spans="20:22" x14ac:dyDescent="0.35">
      <c r="T214" s="34" t="s">
        <v>92</v>
      </c>
      <c r="U214" s="35">
        <v>2</v>
      </c>
      <c r="V214" s="46" t="s">
        <v>92</v>
      </c>
    </row>
    <row r="215" spans="20:22" x14ac:dyDescent="0.35">
      <c r="T215" s="34" t="s">
        <v>219</v>
      </c>
      <c r="U215" s="35">
        <v>2</v>
      </c>
      <c r="V215" s="46" t="s">
        <v>219</v>
      </c>
    </row>
    <row r="216" spans="20:22" x14ac:dyDescent="0.35">
      <c r="T216" s="34" t="s">
        <v>93</v>
      </c>
      <c r="U216" s="35">
        <v>2</v>
      </c>
      <c r="V216" s="46" t="s">
        <v>93</v>
      </c>
    </row>
    <row r="217" spans="20:22" x14ac:dyDescent="0.35">
      <c r="T217" s="34" t="s">
        <v>220</v>
      </c>
      <c r="U217" s="35">
        <v>2</v>
      </c>
      <c r="V217" s="46" t="s">
        <v>220</v>
      </c>
    </row>
    <row r="218" spans="20:22" x14ac:dyDescent="0.35">
      <c r="T218" s="34" t="s">
        <v>94</v>
      </c>
      <c r="U218" s="35">
        <v>2.2999999999999998</v>
      </c>
      <c r="V218" s="46" t="s">
        <v>94</v>
      </c>
    </row>
    <row r="219" spans="20:22" x14ac:dyDescent="0.35">
      <c r="T219" s="34" t="s">
        <v>221</v>
      </c>
      <c r="U219" s="35">
        <v>2.2999999999999998</v>
      </c>
      <c r="V219" s="46" t="s">
        <v>221</v>
      </c>
    </row>
    <row r="220" spans="20:22" x14ac:dyDescent="0.35">
      <c r="T220" s="34" t="s">
        <v>95</v>
      </c>
      <c r="U220" s="35">
        <v>2.1</v>
      </c>
      <c r="V220" s="46" t="s">
        <v>95</v>
      </c>
    </row>
    <row r="221" spans="20:22" x14ac:dyDescent="0.35">
      <c r="T221" s="34" t="s">
        <v>222</v>
      </c>
      <c r="U221" s="35">
        <v>2.1</v>
      </c>
      <c r="V221" s="46" t="s">
        <v>222</v>
      </c>
    </row>
    <row r="222" spans="20:22" x14ac:dyDescent="0.35">
      <c r="T222" s="34" t="s">
        <v>96</v>
      </c>
      <c r="U222" s="35">
        <v>2.4</v>
      </c>
      <c r="V222" s="46" t="s">
        <v>96</v>
      </c>
    </row>
    <row r="223" spans="20:22" x14ac:dyDescent="0.35">
      <c r="T223" s="34" t="s">
        <v>223</v>
      </c>
      <c r="U223" s="35">
        <v>2.4</v>
      </c>
      <c r="V223" s="46" t="s">
        <v>223</v>
      </c>
    </row>
    <row r="224" spans="20:22" x14ac:dyDescent="0.35">
      <c r="T224" s="34" t="s">
        <v>97</v>
      </c>
      <c r="U224" s="35">
        <v>2.2999999999999998</v>
      </c>
      <c r="V224" s="46" t="s">
        <v>97</v>
      </c>
    </row>
    <row r="225" spans="20:22" x14ac:dyDescent="0.35">
      <c r="T225" s="34" t="s">
        <v>224</v>
      </c>
      <c r="U225" s="35">
        <v>2.2999999999999998</v>
      </c>
      <c r="V225" s="46" t="s">
        <v>224</v>
      </c>
    </row>
    <row r="226" spans="20:22" x14ac:dyDescent="0.35">
      <c r="T226" s="34" t="s">
        <v>98</v>
      </c>
      <c r="U226" s="35">
        <v>2.7</v>
      </c>
      <c r="V226" s="46" t="s">
        <v>98</v>
      </c>
    </row>
    <row r="227" spans="20:22" x14ac:dyDescent="0.35">
      <c r="T227" s="34" t="s">
        <v>225</v>
      </c>
      <c r="U227" s="35">
        <v>2.7</v>
      </c>
      <c r="V227" s="46" t="s">
        <v>225</v>
      </c>
    </row>
    <row r="228" spans="20:22" x14ac:dyDescent="0.35">
      <c r="T228" s="34" t="s">
        <v>99</v>
      </c>
      <c r="U228" s="35">
        <v>2.4</v>
      </c>
      <c r="V228" s="46" t="s">
        <v>99</v>
      </c>
    </row>
    <row r="229" spans="20:22" x14ac:dyDescent="0.35">
      <c r="T229" s="34" t="s">
        <v>226</v>
      </c>
      <c r="U229" s="35">
        <v>2.4</v>
      </c>
      <c r="V229" s="46" t="s">
        <v>226</v>
      </c>
    </row>
    <row r="230" spans="20:22" x14ac:dyDescent="0.35">
      <c r="T230" s="34" t="s">
        <v>100</v>
      </c>
      <c r="U230" s="35">
        <v>2.8</v>
      </c>
      <c r="V230" s="46" t="s">
        <v>100</v>
      </c>
    </row>
    <row r="231" spans="20:22" x14ac:dyDescent="0.35">
      <c r="T231" s="37" t="s">
        <v>227</v>
      </c>
      <c r="U231" s="38">
        <v>2.8</v>
      </c>
      <c r="V231" s="78" t="s">
        <v>227</v>
      </c>
    </row>
  </sheetData>
  <sheetProtection algorithmName="SHA-512" hashValue="WN337QxSbawz9zpjilqL76WmVvMIi+bOYd+5VoefBm8lzrtZRyCUIpLBFghmYdNIyJi4REB+BLHGgCx5D/5yvQ==" saltValue="A/971lQaF+E78e9lmGyhLg==" spinCount="100000" sheet="1" selectLockedCells="1"/>
  <mergeCells count="67">
    <mergeCell ref="B38:Q38"/>
    <mergeCell ref="B39:Q39"/>
    <mergeCell ref="D34:F34"/>
    <mergeCell ref="M34:O34"/>
    <mergeCell ref="D35:F35"/>
    <mergeCell ref="M35:O35"/>
    <mergeCell ref="B37:Q37"/>
    <mergeCell ref="D31:F31"/>
    <mergeCell ref="M31:O31"/>
    <mergeCell ref="D32:F32"/>
    <mergeCell ref="M32:O32"/>
    <mergeCell ref="D33:F33"/>
    <mergeCell ref="M33:O33"/>
    <mergeCell ref="D28:F28"/>
    <mergeCell ref="M28:O28"/>
    <mergeCell ref="D29:F29"/>
    <mergeCell ref="M29:O29"/>
    <mergeCell ref="D30:F30"/>
    <mergeCell ref="M30:O30"/>
    <mergeCell ref="P24:Q24"/>
    <mergeCell ref="D25:F25"/>
    <mergeCell ref="M25:O25"/>
    <mergeCell ref="D26:F26"/>
    <mergeCell ref="M26:O26"/>
    <mergeCell ref="D27:F27"/>
    <mergeCell ref="M27:O27"/>
    <mergeCell ref="D20:F20"/>
    <mergeCell ref="M20:O20"/>
    <mergeCell ref="D21:F21"/>
    <mergeCell ref="M21:O21"/>
    <mergeCell ref="D24:F24"/>
    <mergeCell ref="G24:H24"/>
    <mergeCell ref="M24:O24"/>
    <mergeCell ref="D17:F17"/>
    <mergeCell ref="M17:O17"/>
    <mergeCell ref="D18:F18"/>
    <mergeCell ref="M18:O18"/>
    <mergeCell ref="D19:F19"/>
    <mergeCell ref="M19:O19"/>
    <mergeCell ref="D14:F14"/>
    <mergeCell ref="M14:O14"/>
    <mergeCell ref="D15:F15"/>
    <mergeCell ref="M15:O15"/>
    <mergeCell ref="D16:F16"/>
    <mergeCell ref="M16:O16"/>
    <mergeCell ref="M10:O10"/>
    <mergeCell ref="P10:Q10"/>
    <mergeCell ref="D11:F11"/>
    <mergeCell ref="M11:O11"/>
    <mergeCell ref="D12:F12"/>
    <mergeCell ref="M12:O12"/>
    <mergeCell ref="B40:Q40"/>
    <mergeCell ref="A2:H2"/>
    <mergeCell ref="J2:Q2"/>
    <mergeCell ref="A3:H3"/>
    <mergeCell ref="A4:H4"/>
    <mergeCell ref="J4:K4"/>
    <mergeCell ref="L4:M4"/>
    <mergeCell ref="N4:O4"/>
    <mergeCell ref="D13:F13"/>
    <mergeCell ref="M13:O13"/>
    <mergeCell ref="J5:K6"/>
    <mergeCell ref="L5:M6"/>
    <mergeCell ref="N5:O5"/>
    <mergeCell ref="N6:O6"/>
    <mergeCell ref="D10:F10"/>
    <mergeCell ref="G10:H10"/>
  </mergeCells>
  <conditionalFormatting sqref="D11:F11">
    <cfRule type="cellIs" dxfId="519" priority="1" operator="notEqual">
      <formula>B11</formula>
    </cfRule>
  </conditionalFormatting>
  <conditionalFormatting sqref="D12:F12">
    <cfRule type="cellIs" dxfId="518" priority="2" operator="notEqual">
      <formula>B12</formula>
    </cfRule>
  </conditionalFormatting>
  <conditionalFormatting sqref="D13:F13">
    <cfRule type="cellIs" dxfId="517" priority="3" operator="notEqual">
      <formula>B13</formula>
    </cfRule>
  </conditionalFormatting>
  <conditionalFormatting sqref="D14:F14">
    <cfRule type="cellIs" dxfId="516" priority="4" operator="notEqual">
      <formula>B14</formula>
    </cfRule>
  </conditionalFormatting>
  <conditionalFormatting sqref="D15:F15">
    <cfRule type="cellIs" dxfId="515" priority="5" operator="notEqual">
      <formula>B15</formula>
    </cfRule>
  </conditionalFormatting>
  <conditionalFormatting sqref="D16:F16">
    <cfRule type="cellIs" dxfId="514" priority="6" operator="notEqual">
      <formula>B16</formula>
    </cfRule>
  </conditionalFormatting>
  <conditionalFormatting sqref="D17:F17">
    <cfRule type="cellIs" dxfId="513" priority="7" operator="notEqual">
      <formula>B17</formula>
    </cfRule>
  </conditionalFormatting>
  <conditionalFormatting sqref="D18:F18">
    <cfRule type="cellIs" dxfId="512" priority="8" operator="notEqual">
      <formula>B18</formula>
    </cfRule>
  </conditionalFormatting>
  <conditionalFormatting sqref="D19:F19">
    <cfRule type="cellIs" dxfId="511" priority="9" operator="notEqual">
      <formula>B19</formula>
    </cfRule>
  </conditionalFormatting>
  <conditionalFormatting sqref="D20:F20">
    <cfRule type="cellIs" dxfId="510" priority="10" operator="notEqual">
      <formula>B20</formula>
    </cfRule>
  </conditionalFormatting>
  <conditionalFormatting sqref="D25:F25">
    <cfRule type="cellIs" dxfId="509" priority="11" operator="notEqual">
      <formula>B25</formula>
    </cfRule>
  </conditionalFormatting>
  <conditionalFormatting sqref="D26:F26">
    <cfRule type="cellIs" dxfId="508" priority="12" operator="notEqual">
      <formula>B26</formula>
    </cfRule>
  </conditionalFormatting>
  <conditionalFormatting sqref="D27:F27">
    <cfRule type="cellIs" dxfId="507" priority="13" operator="notEqual">
      <formula>B27</formula>
    </cfRule>
  </conditionalFormatting>
  <conditionalFormatting sqref="D28:F28">
    <cfRule type="cellIs" dxfId="506" priority="14" operator="notEqual">
      <formula>B28</formula>
    </cfRule>
  </conditionalFormatting>
  <conditionalFormatting sqref="D29:F29">
    <cfRule type="cellIs" dxfId="505" priority="15" operator="notEqual">
      <formula>B29</formula>
    </cfRule>
  </conditionalFormatting>
  <conditionalFormatting sqref="D30:F30">
    <cfRule type="cellIs" dxfId="504" priority="16" operator="notEqual">
      <formula>B30</formula>
    </cfRule>
  </conditionalFormatting>
  <conditionalFormatting sqref="D31:F31">
    <cfRule type="cellIs" dxfId="503" priority="17" operator="notEqual">
      <formula>B31</formula>
    </cfRule>
  </conditionalFormatting>
  <conditionalFormatting sqref="D32:F32">
    <cfRule type="cellIs" dxfId="502" priority="18" operator="notEqual">
      <formula>B32</formula>
    </cfRule>
  </conditionalFormatting>
  <conditionalFormatting sqref="D33:F33">
    <cfRule type="cellIs" dxfId="501" priority="19" operator="notEqual">
      <formula>B33</formula>
    </cfRule>
  </conditionalFormatting>
  <conditionalFormatting sqref="D34:F34">
    <cfRule type="cellIs" dxfId="500" priority="20" operator="notEqual">
      <formula>B34</formula>
    </cfRule>
  </conditionalFormatting>
  <conditionalFormatting sqref="M11:O11">
    <cfRule type="cellIs" dxfId="499" priority="21" operator="notEqual">
      <formula>K11</formula>
    </cfRule>
  </conditionalFormatting>
  <conditionalFormatting sqref="M12:O12">
    <cfRule type="cellIs" dxfId="498" priority="22" operator="notEqual">
      <formula>K12</formula>
    </cfRule>
  </conditionalFormatting>
  <conditionalFormatting sqref="M13:O13">
    <cfRule type="cellIs" dxfId="497" priority="23" operator="notEqual">
      <formula>K13</formula>
    </cfRule>
  </conditionalFormatting>
  <conditionalFormatting sqref="M14:O14">
    <cfRule type="cellIs" dxfId="496" priority="24" operator="notEqual">
      <formula>K14</formula>
    </cfRule>
  </conditionalFormatting>
  <conditionalFormatting sqref="M15:O15">
    <cfRule type="cellIs" dxfId="495" priority="25" operator="notEqual">
      <formula>K15</formula>
    </cfRule>
  </conditionalFormatting>
  <conditionalFormatting sqref="M16:O16">
    <cfRule type="cellIs" dxfId="494" priority="26" operator="notEqual">
      <formula>K16</formula>
    </cfRule>
  </conditionalFormatting>
  <conditionalFormatting sqref="M17:O17">
    <cfRule type="cellIs" dxfId="493" priority="27" operator="notEqual">
      <formula>K17</formula>
    </cfRule>
  </conditionalFormatting>
  <conditionalFormatting sqref="M18:O18">
    <cfRule type="cellIs" dxfId="492" priority="28" operator="notEqual">
      <formula>K18</formula>
    </cfRule>
  </conditionalFormatting>
  <conditionalFormatting sqref="M19:O19">
    <cfRule type="cellIs" dxfId="491" priority="29" operator="notEqual">
      <formula>K19</formula>
    </cfRule>
  </conditionalFormatting>
  <conditionalFormatting sqref="M20:O20">
    <cfRule type="cellIs" dxfId="490" priority="30" operator="notEqual">
      <formula>K20</formula>
    </cfRule>
  </conditionalFormatting>
  <conditionalFormatting sqref="M25:O25">
    <cfRule type="cellIs" dxfId="489" priority="31" operator="notEqual">
      <formula>K25</formula>
    </cfRule>
  </conditionalFormatting>
  <conditionalFormatting sqref="M26:O26">
    <cfRule type="cellIs" dxfId="488" priority="32" operator="notEqual">
      <formula>K26</formula>
    </cfRule>
  </conditionalFormatting>
  <conditionalFormatting sqref="M27:O27">
    <cfRule type="cellIs" dxfId="487" priority="33" operator="notEqual">
      <formula>K27</formula>
    </cfRule>
  </conditionalFormatting>
  <conditionalFormatting sqref="M28:O28">
    <cfRule type="cellIs" dxfId="486" priority="34" operator="notEqual">
      <formula>K28</formula>
    </cfRule>
  </conditionalFormatting>
  <conditionalFormatting sqref="M29:O29">
    <cfRule type="cellIs" dxfId="485" priority="35" operator="notEqual">
      <formula>K29</formula>
    </cfRule>
  </conditionalFormatting>
  <conditionalFormatting sqref="M30:O30">
    <cfRule type="cellIs" dxfId="484" priority="36" operator="notEqual">
      <formula>K30</formula>
    </cfRule>
  </conditionalFormatting>
  <conditionalFormatting sqref="M31:O31">
    <cfRule type="cellIs" dxfId="483" priority="37" operator="notEqual">
      <formula>K31</formula>
    </cfRule>
  </conditionalFormatting>
  <conditionalFormatting sqref="M32:O32">
    <cfRule type="cellIs" dxfId="482" priority="38" operator="notEqual">
      <formula>K32</formula>
    </cfRule>
  </conditionalFormatting>
  <conditionalFormatting sqref="M33:O33">
    <cfRule type="cellIs" dxfId="481" priority="39" operator="notEqual">
      <formula>K33</formula>
    </cfRule>
  </conditionalFormatting>
  <conditionalFormatting sqref="M34:O34">
    <cfRule type="cellIs" dxfId="480" priority="40" operator="notEqual">
      <formula>K34</formula>
    </cfRule>
  </conditionalFormatting>
  <dataValidations count="1">
    <dataValidation allowBlank="1" showInputMessage="1" sqref="B11:B20 K11:K20 B25:B34 K25:K34" xr:uid="{2ED85037-9F18-49D0-9455-61EE5A883640}">
      <formula1>0</formula1>
      <formula2>0</formula2>
    </dataValidation>
  </dataValidations>
  <printOptions horizontalCentered="1" verticalCentered="1"/>
  <pageMargins left="0.51180555555555496" right="0.51180555555555496" top="0.55138888888888904" bottom="0.55138888888888904" header="0.51180555555555496" footer="0.51180555555555496"/>
  <pageSetup paperSize="9" scale="79" firstPageNumber="0" orientation="landscape" horizontalDpi="300" verticalDpi="300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8433" r:id="rId4" name="Option Button 1">
              <controlPr defaultSize="0" autoFill="0" autoLine="0" autoPict="0">
                <anchor moveWithCells="1">
                  <from>
                    <xdr:col>5</xdr:col>
                    <xdr:colOff>290513</xdr:colOff>
                    <xdr:row>7</xdr:row>
                    <xdr:rowOff>85725</xdr:rowOff>
                  </from>
                  <to>
                    <xdr:col>8</xdr:col>
                    <xdr:colOff>0</xdr:colOff>
                    <xdr:row>8</xdr:row>
                    <xdr:rowOff>157163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8434" r:id="rId5" name="Option Button 2">
              <controlPr defaultSize="0" autoFill="0" autoLine="0" autoPict="0">
                <anchor moveWithCells="1">
                  <from>
                    <xdr:col>5</xdr:col>
                    <xdr:colOff>290513</xdr:colOff>
                    <xdr:row>21</xdr:row>
                    <xdr:rowOff>85725</xdr:rowOff>
                  </from>
                  <to>
                    <xdr:col>8</xdr:col>
                    <xdr:colOff>0</xdr:colOff>
                    <xdr:row>22</xdr:row>
                    <xdr:rowOff>157163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8435" r:id="rId6" name="Option Button 3">
              <controlPr defaultSize="0" autoFill="0" autoLine="0" autoPict="0">
                <anchor moveWithCells="1">
                  <from>
                    <xdr:col>15</xdr:col>
                    <xdr:colOff>138113</xdr:colOff>
                    <xdr:row>7</xdr:row>
                    <xdr:rowOff>85725</xdr:rowOff>
                  </from>
                  <to>
                    <xdr:col>17</xdr:col>
                    <xdr:colOff>0</xdr:colOff>
                    <xdr:row>8</xdr:row>
                    <xdr:rowOff>157163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8436" r:id="rId7" name="Option Button 4">
              <controlPr defaultSize="0" autoFill="0" autoLine="0" autoPict="0">
                <anchor moveWithCells="1">
                  <from>
                    <xdr:col>15</xdr:col>
                    <xdr:colOff>119063</xdr:colOff>
                    <xdr:row>21</xdr:row>
                    <xdr:rowOff>85725</xdr:rowOff>
                  </from>
                  <to>
                    <xdr:col>16</xdr:col>
                    <xdr:colOff>628650</xdr:colOff>
                    <xdr:row>22</xdr:row>
                    <xdr:rowOff>157163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4B71153-85B1-4CC1-B4F3-043A22D978F6}">
  <sheetPr>
    <pageSetUpPr fitToPage="1"/>
  </sheetPr>
  <dimension ref="A1:AMK231"/>
  <sheetViews>
    <sheetView showGridLines="0" zoomScale="80" zoomScaleNormal="80" workbookViewId="0">
      <selection activeCell="B11" sqref="B11"/>
    </sheetView>
  </sheetViews>
  <sheetFormatPr defaultRowHeight="13.15" x14ac:dyDescent="0.35"/>
  <cols>
    <col min="1" max="1" width="9.06640625" style="1" customWidth="1"/>
    <col min="2" max="2" width="20.59765625" style="1" customWidth="1"/>
    <col min="3" max="3" width="9.06640625" style="1" customWidth="1"/>
    <col min="4" max="4" width="20.59765625" style="1" customWidth="1"/>
    <col min="5" max="6" width="5.59765625" style="1" customWidth="1"/>
    <col min="7" max="7" width="9.06640625" style="1" customWidth="1"/>
    <col min="8" max="9" width="5.59765625" style="1" customWidth="1"/>
    <col min="10" max="10" width="9.06640625" style="1" customWidth="1"/>
    <col min="11" max="11" width="20.59765625" style="1" customWidth="1"/>
    <col min="12" max="19" width="9.06640625" style="1" customWidth="1"/>
    <col min="20" max="20" width="15.19921875" style="22" bestFit="1" customWidth="1"/>
    <col min="21" max="21" width="9.06640625" style="1" customWidth="1"/>
    <col min="22" max="22" width="15.19921875" style="1" bestFit="1" customWidth="1"/>
    <col min="23" max="1025" width="9.06640625" style="1" customWidth="1"/>
    <col min="1026" max="16384" width="9.06640625" style="33"/>
  </cols>
  <sheetData>
    <row r="1" spans="1:22" x14ac:dyDescent="0.4">
      <c r="T1" s="31" t="s">
        <v>116</v>
      </c>
      <c r="U1" s="32" t="s">
        <v>104</v>
      </c>
      <c r="V1" s="75" t="s">
        <v>259</v>
      </c>
    </row>
    <row r="2" spans="1:22" ht="15" customHeight="1" x14ac:dyDescent="0.35">
      <c r="A2" s="92" t="s">
        <v>254</v>
      </c>
      <c r="B2" s="92"/>
      <c r="C2" s="92"/>
      <c r="D2" s="92"/>
      <c r="E2" s="92"/>
      <c r="F2" s="92"/>
      <c r="G2" s="92"/>
      <c r="H2" s="92"/>
      <c r="J2" s="93" t="s">
        <v>125</v>
      </c>
      <c r="K2" s="93"/>
      <c r="L2" s="93"/>
      <c r="M2" s="93"/>
      <c r="N2" s="93"/>
      <c r="O2" s="93"/>
      <c r="P2" s="93"/>
      <c r="Q2" s="93"/>
      <c r="T2" s="46"/>
      <c r="U2" s="47"/>
      <c r="V2" s="46"/>
    </row>
    <row r="3" spans="1:22" ht="15" customHeight="1" x14ac:dyDescent="0.35">
      <c r="A3" s="92">
        <f>Base!B9</f>
        <v>0</v>
      </c>
      <c r="B3" s="92"/>
      <c r="C3" s="92"/>
      <c r="D3" s="92"/>
      <c r="E3" s="92"/>
      <c r="F3" s="92"/>
      <c r="G3" s="92"/>
      <c r="H3" s="92"/>
      <c r="T3" s="46"/>
      <c r="U3" s="47"/>
      <c r="V3" s="46"/>
    </row>
    <row r="4" spans="1:22" ht="15" customHeight="1" x14ac:dyDescent="0.35">
      <c r="A4" s="94">
        <f>Base!B12</f>
        <v>0</v>
      </c>
      <c r="B4" s="94"/>
      <c r="C4" s="94"/>
      <c r="D4" s="94"/>
      <c r="E4" s="94"/>
      <c r="F4" s="94"/>
      <c r="G4" s="94"/>
      <c r="H4" s="94"/>
      <c r="J4" s="84" t="s">
        <v>124</v>
      </c>
      <c r="K4" s="84"/>
      <c r="L4" s="84" t="s">
        <v>123</v>
      </c>
      <c r="M4" s="84"/>
      <c r="N4" s="95" t="s">
        <v>122</v>
      </c>
      <c r="O4" s="95"/>
      <c r="P4" s="20" t="s">
        <v>121</v>
      </c>
      <c r="Q4" s="15">
        <f>VLOOKUP($S$7,Base!$C$2:$H$32,3,FALSE)</f>
        <v>0</v>
      </c>
      <c r="T4" s="46"/>
      <c r="U4" s="47"/>
      <c r="V4" s="46"/>
    </row>
    <row r="5" spans="1:22" ht="15" customHeight="1" x14ac:dyDescent="0.35">
      <c r="J5" s="96">
        <f>VLOOKUP($S$7,Base!$C$2:$H$32,2,FALSE)</f>
        <v>0</v>
      </c>
      <c r="K5" s="96"/>
      <c r="L5" s="97">
        <f>Base!B5</f>
        <v>0</v>
      </c>
      <c r="M5" s="97"/>
      <c r="N5" s="98">
        <f>VLOOKUP($S$7,Base!$C$2:$H$32,6,FALSE)</f>
        <v>0</v>
      </c>
      <c r="O5" s="98"/>
      <c r="P5" s="20" t="s">
        <v>120</v>
      </c>
      <c r="Q5" s="15">
        <f>VLOOKUP($S$7,Base!$C$2:$H$32,4,FALSE)</f>
        <v>0</v>
      </c>
      <c r="T5" s="46"/>
      <c r="U5" s="47"/>
      <c r="V5" s="46"/>
    </row>
    <row r="6" spans="1:22" ht="15" customHeight="1" x14ac:dyDescent="0.35">
      <c r="J6" s="96"/>
      <c r="K6" s="96"/>
      <c r="L6" s="97"/>
      <c r="M6" s="97"/>
      <c r="N6" s="99">
        <f>VLOOKUP($S$7,Base!$C$2:$H$32,5,FALSE)</f>
        <v>0</v>
      </c>
      <c r="O6" s="99"/>
      <c r="P6" s="20" t="s">
        <v>102</v>
      </c>
      <c r="Q6" s="45"/>
      <c r="T6" s="46"/>
      <c r="U6" s="47"/>
      <c r="V6" s="46"/>
    </row>
    <row r="7" spans="1:22" ht="15" customHeight="1" x14ac:dyDescent="0.35">
      <c r="A7" s="19"/>
      <c r="B7" s="19"/>
      <c r="C7" s="19"/>
      <c r="D7" s="19"/>
      <c r="E7" s="19"/>
      <c r="F7" s="19"/>
      <c r="G7" s="19"/>
      <c r="H7" s="19"/>
      <c r="I7" s="19"/>
      <c r="J7" s="19"/>
      <c r="K7" s="19"/>
      <c r="L7" s="19"/>
      <c r="M7" s="19"/>
      <c r="N7" s="19"/>
      <c r="O7" s="19"/>
      <c r="P7" s="19"/>
      <c r="Q7" s="19"/>
      <c r="R7" s="21" t="s">
        <v>126</v>
      </c>
      <c r="S7" s="70">
        <v>1</v>
      </c>
      <c r="T7" s="46"/>
      <c r="U7" s="47"/>
      <c r="V7" s="46"/>
    </row>
    <row r="8" spans="1:22" x14ac:dyDescent="0.35">
      <c r="A8" s="74"/>
      <c r="B8" s="74"/>
      <c r="C8" s="74"/>
      <c r="D8" s="74"/>
      <c r="E8" s="74"/>
      <c r="F8" s="74"/>
      <c r="G8" s="74"/>
      <c r="H8" s="74"/>
      <c r="I8" s="74"/>
      <c r="J8" s="74"/>
      <c r="K8" s="74"/>
      <c r="L8" s="74"/>
      <c r="M8" s="74"/>
      <c r="N8" s="74"/>
      <c r="O8" s="74"/>
      <c r="P8" s="74"/>
      <c r="Q8" s="74"/>
      <c r="T8" s="46"/>
      <c r="U8" s="47"/>
      <c r="V8" s="46"/>
    </row>
    <row r="9" spans="1:22" ht="15" customHeight="1" x14ac:dyDescent="0.35">
      <c r="A9" s="1" t="s">
        <v>119</v>
      </c>
      <c r="J9" s="1" t="s">
        <v>118</v>
      </c>
      <c r="L9" s="17"/>
      <c r="T9" s="46"/>
      <c r="U9" s="47"/>
      <c r="V9" s="46"/>
    </row>
    <row r="10" spans="1:22" ht="15" customHeight="1" x14ac:dyDescent="0.35">
      <c r="A10" s="15"/>
      <c r="B10" s="16" t="s">
        <v>116</v>
      </c>
      <c r="C10" s="15" t="s">
        <v>103</v>
      </c>
      <c r="D10" s="84" t="s">
        <v>115</v>
      </c>
      <c r="E10" s="84"/>
      <c r="F10" s="84"/>
      <c r="G10" s="100" t="s">
        <v>114</v>
      </c>
      <c r="H10" s="100"/>
      <c r="J10" s="15"/>
      <c r="K10" s="16" t="s">
        <v>116</v>
      </c>
      <c r="L10" s="15" t="s">
        <v>104</v>
      </c>
      <c r="M10" s="84" t="s">
        <v>115</v>
      </c>
      <c r="N10" s="84"/>
      <c r="O10" s="84"/>
      <c r="P10" s="84" t="s">
        <v>114</v>
      </c>
      <c r="Q10" s="84"/>
      <c r="T10" s="46"/>
      <c r="U10" s="47"/>
      <c r="V10" s="46"/>
    </row>
    <row r="11" spans="1:22" ht="15" customHeight="1" x14ac:dyDescent="0.35">
      <c r="A11" s="14">
        <v>1</v>
      </c>
      <c r="B11" s="39"/>
      <c r="C11" s="40"/>
      <c r="D11" s="91">
        <f t="shared" ref="D11:D20" si="0">B11</f>
        <v>0</v>
      </c>
      <c r="E11" s="91"/>
      <c r="F11" s="91"/>
      <c r="G11" s="12">
        <f t="shared" ref="G11:G20" si="1">IF(C11="",0,VLOOKUP(D11,$T$1:$U$231,2,0))</f>
        <v>0</v>
      </c>
      <c r="H11" s="12"/>
      <c r="J11" s="14">
        <v>1</v>
      </c>
      <c r="K11" s="39"/>
      <c r="L11" s="13" t="e">
        <f t="shared" ref="L11:L20" si="2">VLOOKUP(K11,$T$1:$U$231,2,0)</f>
        <v>#N/A</v>
      </c>
      <c r="M11" s="91">
        <f t="shared" ref="M11:M20" si="3">K11</f>
        <v>0</v>
      </c>
      <c r="N11" s="91"/>
      <c r="O11" s="91"/>
      <c r="P11" s="12" t="e">
        <f t="shared" ref="P11:P20" si="4">VLOOKUP(M11,$T$1:$U$231,2,0)</f>
        <v>#N/A</v>
      </c>
      <c r="Q11" s="12"/>
      <c r="T11" s="46"/>
      <c r="U11" s="47"/>
      <c r="V11" s="46"/>
    </row>
    <row r="12" spans="1:22" ht="15" customHeight="1" x14ac:dyDescent="0.35">
      <c r="A12" s="11">
        <v>2</v>
      </c>
      <c r="B12" s="41"/>
      <c r="C12" s="42"/>
      <c r="D12" s="82">
        <f t="shared" si="0"/>
        <v>0</v>
      </c>
      <c r="E12" s="82"/>
      <c r="F12" s="82"/>
      <c r="G12" s="9">
        <f t="shared" si="1"/>
        <v>0</v>
      </c>
      <c r="H12" s="9"/>
      <c r="J12" s="11">
        <v>2</v>
      </c>
      <c r="K12" s="41"/>
      <c r="L12" s="10" t="e">
        <f t="shared" si="2"/>
        <v>#N/A</v>
      </c>
      <c r="M12" s="82">
        <f t="shared" si="3"/>
        <v>0</v>
      </c>
      <c r="N12" s="82"/>
      <c r="O12" s="82"/>
      <c r="P12" s="9" t="e">
        <f t="shared" si="4"/>
        <v>#N/A</v>
      </c>
      <c r="Q12" s="9"/>
      <c r="T12" s="34" t="s">
        <v>1</v>
      </c>
      <c r="U12" s="35" t="s">
        <v>2</v>
      </c>
      <c r="V12" s="46" t="s">
        <v>1</v>
      </c>
    </row>
    <row r="13" spans="1:22" ht="15" customHeight="1" x14ac:dyDescent="0.35">
      <c r="A13" s="11">
        <v>3</v>
      </c>
      <c r="B13" s="41"/>
      <c r="C13" s="42"/>
      <c r="D13" s="82">
        <f t="shared" si="0"/>
        <v>0</v>
      </c>
      <c r="E13" s="82"/>
      <c r="F13" s="82"/>
      <c r="G13" s="9">
        <f t="shared" si="1"/>
        <v>0</v>
      </c>
      <c r="H13" s="9"/>
      <c r="J13" s="11">
        <v>3</v>
      </c>
      <c r="K13" s="41"/>
      <c r="L13" s="10" t="e">
        <f t="shared" si="2"/>
        <v>#N/A</v>
      </c>
      <c r="M13" s="82">
        <f t="shared" si="3"/>
        <v>0</v>
      </c>
      <c r="N13" s="82"/>
      <c r="O13" s="82"/>
      <c r="P13" s="9" t="e">
        <f t="shared" si="4"/>
        <v>#N/A</v>
      </c>
      <c r="Q13" s="9"/>
      <c r="T13" s="34" t="s">
        <v>127</v>
      </c>
      <c r="U13" s="35" t="s">
        <v>2</v>
      </c>
      <c r="V13" s="46" t="s">
        <v>127</v>
      </c>
    </row>
    <row r="14" spans="1:22" ht="15" customHeight="1" x14ac:dyDescent="0.35">
      <c r="A14" s="11">
        <v>4</v>
      </c>
      <c r="B14" s="41"/>
      <c r="C14" s="42"/>
      <c r="D14" s="82">
        <f t="shared" si="0"/>
        <v>0</v>
      </c>
      <c r="E14" s="82"/>
      <c r="F14" s="82"/>
      <c r="G14" s="9">
        <f t="shared" si="1"/>
        <v>0</v>
      </c>
      <c r="H14" s="9"/>
      <c r="J14" s="11">
        <v>4</v>
      </c>
      <c r="K14" s="41"/>
      <c r="L14" s="10" t="e">
        <f t="shared" si="2"/>
        <v>#N/A</v>
      </c>
      <c r="M14" s="82">
        <f t="shared" si="3"/>
        <v>0</v>
      </c>
      <c r="N14" s="82"/>
      <c r="O14" s="82"/>
      <c r="P14" s="9" t="e">
        <f t="shared" si="4"/>
        <v>#N/A</v>
      </c>
      <c r="Q14" s="9"/>
      <c r="T14" s="34" t="s">
        <v>3</v>
      </c>
      <c r="U14" s="35" t="s">
        <v>2</v>
      </c>
      <c r="V14" s="46" t="s">
        <v>3</v>
      </c>
    </row>
    <row r="15" spans="1:22" ht="15" customHeight="1" x14ac:dyDescent="0.35">
      <c r="A15" s="11">
        <v>5</v>
      </c>
      <c r="B15" s="41"/>
      <c r="C15" s="42"/>
      <c r="D15" s="82">
        <f t="shared" ref="D15" si="5">B15</f>
        <v>0</v>
      </c>
      <c r="E15" s="82"/>
      <c r="F15" s="82"/>
      <c r="G15" s="9">
        <f t="shared" si="1"/>
        <v>0</v>
      </c>
      <c r="H15" s="9"/>
      <c r="J15" s="11">
        <v>5</v>
      </c>
      <c r="K15" s="41"/>
      <c r="L15" s="10" t="e">
        <f t="shared" si="2"/>
        <v>#N/A</v>
      </c>
      <c r="M15" s="82">
        <f t="shared" si="3"/>
        <v>0</v>
      </c>
      <c r="N15" s="82"/>
      <c r="O15" s="82"/>
      <c r="P15" s="9" t="e">
        <f t="shared" si="4"/>
        <v>#N/A</v>
      </c>
      <c r="Q15" s="9"/>
      <c r="T15" s="34" t="s">
        <v>128</v>
      </c>
      <c r="U15" s="35" t="s">
        <v>2</v>
      </c>
      <c r="V15" s="46" t="s">
        <v>128</v>
      </c>
    </row>
    <row r="16" spans="1:22" ht="15" customHeight="1" x14ac:dyDescent="0.35">
      <c r="A16" s="11">
        <v>6</v>
      </c>
      <c r="B16" s="41"/>
      <c r="C16" s="42"/>
      <c r="D16" s="82">
        <f t="shared" si="0"/>
        <v>0</v>
      </c>
      <c r="E16" s="82"/>
      <c r="F16" s="82"/>
      <c r="G16" s="9">
        <f t="shared" si="1"/>
        <v>0</v>
      </c>
      <c r="H16" s="9"/>
      <c r="J16" s="11">
        <v>6</v>
      </c>
      <c r="K16" s="41"/>
      <c r="L16" s="10" t="e">
        <f t="shared" si="2"/>
        <v>#N/A</v>
      </c>
      <c r="M16" s="82">
        <f t="shared" si="3"/>
        <v>0</v>
      </c>
      <c r="N16" s="82"/>
      <c r="O16" s="82"/>
      <c r="P16" s="9" t="e">
        <f t="shared" si="4"/>
        <v>#N/A</v>
      </c>
      <c r="Q16" s="9"/>
      <c r="T16" s="34" t="s">
        <v>4</v>
      </c>
      <c r="U16" s="35" t="s">
        <v>2</v>
      </c>
      <c r="V16" s="46" t="s">
        <v>4</v>
      </c>
    </row>
    <row r="17" spans="1:22" ht="15" customHeight="1" x14ac:dyDescent="0.35">
      <c r="A17" s="11">
        <v>7</v>
      </c>
      <c r="B17" s="41"/>
      <c r="C17" s="42"/>
      <c r="D17" s="82">
        <f t="shared" si="0"/>
        <v>0</v>
      </c>
      <c r="E17" s="82"/>
      <c r="F17" s="82"/>
      <c r="G17" s="9">
        <f t="shared" si="1"/>
        <v>0</v>
      </c>
      <c r="H17" s="9"/>
      <c r="J17" s="11">
        <v>7</v>
      </c>
      <c r="K17" s="41"/>
      <c r="L17" s="10" t="e">
        <f t="shared" si="2"/>
        <v>#N/A</v>
      </c>
      <c r="M17" s="82">
        <f t="shared" si="3"/>
        <v>0</v>
      </c>
      <c r="N17" s="82"/>
      <c r="O17" s="82"/>
      <c r="P17" s="9" t="e">
        <f t="shared" si="4"/>
        <v>#N/A</v>
      </c>
      <c r="Q17" s="9"/>
      <c r="T17" s="34" t="s">
        <v>261</v>
      </c>
      <c r="U17" s="35" t="s">
        <v>2</v>
      </c>
      <c r="V17" s="46" t="s">
        <v>261</v>
      </c>
    </row>
    <row r="18" spans="1:22" ht="15" customHeight="1" x14ac:dyDescent="0.35">
      <c r="A18" s="11">
        <v>8</v>
      </c>
      <c r="B18" s="41"/>
      <c r="C18" s="42"/>
      <c r="D18" s="82">
        <f t="shared" si="0"/>
        <v>0</v>
      </c>
      <c r="E18" s="82"/>
      <c r="F18" s="82"/>
      <c r="G18" s="9">
        <f t="shared" si="1"/>
        <v>0</v>
      </c>
      <c r="H18" s="9"/>
      <c r="J18" s="11">
        <v>8</v>
      </c>
      <c r="K18" s="41"/>
      <c r="L18" s="10" t="e">
        <f t="shared" si="2"/>
        <v>#N/A</v>
      </c>
      <c r="M18" s="82">
        <f t="shared" si="3"/>
        <v>0</v>
      </c>
      <c r="N18" s="82"/>
      <c r="O18" s="82"/>
      <c r="P18" s="9" t="e">
        <f t="shared" si="4"/>
        <v>#N/A</v>
      </c>
      <c r="Q18" s="9"/>
      <c r="T18" s="34" t="s">
        <v>129</v>
      </c>
      <c r="U18" s="35" t="s">
        <v>2</v>
      </c>
      <c r="V18" s="46" t="s">
        <v>129</v>
      </c>
    </row>
    <row r="19" spans="1:22" ht="15" customHeight="1" x14ac:dyDescent="0.35">
      <c r="A19" s="11">
        <v>9</v>
      </c>
      <c r="B19" s="41"/>
      <c r="C19" s="42"/>
      <c r="D19" s="82">
        <f t="shared" si="0"/>
        <v>0</v>
      </c>
      <c r="E19" s="82"/>
      <c r="F19" s="82"/>
      <c r="G19" s="9">
        <f t="shared" si="1"/>
        <v>0</v>
      </c>
      <c r="H19" s="9"/>
      <c r="J19" s="11">
        <v>9</v>
      </c>
      <c r="K19" s="41"/>
      <c r="L19" s="10" t="e">
        <f t="shared" si="2"/>
        <v>#N/A</v>
      </c>
      <c r="M19" s="82">
        <f t="shared" si="3"/>
        <v>0</v>
      </c>
      <c r="N19" s="82"/>
      <c r="O19" s="82"/>
      <c r="P19" s="9" t="e">
        <f t="shared" si="4"/>
        <v>#N/A</v>
      </c>
      <c r="Q19" s="9"/>
      <c r="T19" s="34" t="s">
        <v>5</v>
      </c>
      <c r="U19" s="35">
        <v>0.1</v>
      </c>
      <c r="V19" s="46" t="s">
        <v>5</v>
      </c>
    </row>
    <row r="20" spans="1:22" ht="15" customHeight="1" x14ac:dyDescent="0.35">
      <c r="A20" s="8">
        <v>10</v>
      </c>
      <c r="B20" s="43"/>
      <c r="C20" s="44"/>
      <c r="D20" s="83">
        <f t="shared" si="0"/>
        <v>0</v>
      </c>
      <c r="E20" s="83"/>
      <c r="F20" s="83"/>
      <c r="G20" s="6">
        <f t="shared" si="1"/>
        <v>0</v>
      </c>
      <c r="H20" s="6"/>
      <c r="J20" s="8">
        <v>10</v>
      </c>
      <c r="K20" s="43"/>
      <c r="L20" s="7" t="e">
        <f t="shared" si="2"/>
        <v>#N/A</v>
      </c>
      <c r="M20" s="83">
        <f t="shared" si="3"/>
        <v>0</v>
      </c>
      <c r="N20" s="83"/>
      <c r="O20" s="83"/>
      <c r="P20" s="6" t="e">
        <f t="shared" si="4"/>
        <v>#N/A</v>
      </c>
      <c r="Q20" s="6"/>
      <c r="T20" s="34">
        <v>1</v>
      </c>
      <c r="U20" s="35">
        <v>0.1</v>
      </c>
      <c r="V20" s="46">
        <v>1</v>
      </c>
    </row>
    <row r="21" spans="1:22" x14ac:dyDescent="0.35">
      <c r="A21" s="5" t="s">
        <v>0</v>
      </c>
      <c r="B21" s="4"/>
      <c r="C21" s="18">
        <f t="array" ref="C21">SUM(IFERROR(C11:C20,0))</f>
        <v>0</v>
      </c>
      <c r="D21" s="84" t="s">
        <v>105</v>
      </c>
      <c r="E21" s="84"/>
      <c r="F21" s="84"/>
      <c r="G21" s="2">
        <f t="array" ref="G21">SUM(IFERROR(G11:G20,0))</f>
        <v>0</v>
      </c>
      <c r="H21" s="2"/>
      <c r="J21" s="5" t="s">
        <v>0</v>
      </c>
      <c r="K21" s="4"/>
      <c r="L21" s="3">
        <f t="array" ref="L21">SUM(IFERROR(L11:L20,0))</f>
        <v>0</v>
      </c>
      <c r="M21" s="84" t="s">
        <v>105</v>
      </c>
      <c r="N21" s="84"/>
      <c r="O21" s="84"/>
      <c r="P21" s="2">
        <f t="array" ref="P21">SUM(IFERROR(P11:P20,0))</f>
        <v>0</v>
      </c>
      <c r="Q21" s="2"/>
      <c r="T21" s="34" t="s">
        <v>6</v>
      </c>
      <c r="U21" s="35">
        <v>0.2</v>
      </c>
      <c r="V21" s="46" t="s">
        <v>6</v>
      </c>
    </row>
    <row r="22" spans="1:22" x14ac:dyDescent="0.35">
      <c r="C22" s="17"/>
      <c r="T22" s="34">
        <v>2</v>
      </c>
      <c r="U22" s="35">
        <v>0.2</v>
      </c>
      <c r="V22" s="46">
        <v>2</v>
      </c>
    </row>
    <row r="23" spans="1:22" ht="15" customHeight="1" x14ac:dyDescent="0.35">
      <c r="A23" s="1" t="s">
        <v>117</v>
      </c>
      <c r="C23" s="17"/>
      <c r="J23" s="1" t="s">
        <v>102</v>
      </c>
      <c r="L23" s="17"/>
      <c r="T23" s="34" t="s">
        <v>7</v>
      </c>
      <c r="U23" s="35">
        <v>0.3</v>
      </c>
      <c r="V23" s="46" t="s">
        <v>7</v>
      </c>
    </row>
    <row r="24" spans="1:22" ht="15" customHeight="1" x14ac:dyDescent="0.35">
      <c r="A24" s="15"/>
      <c r="B24" s="16" t="s">
        <v>116</v>
      </c>
      <c r="C24" s="15" t="s">
        <v>104</v>
      </c>
      <c r="D24" s="84" t="s">
        <v>115</v>
      </c>
      <c r="E24" s="84"/>
      <c r="F24" s="84"/>
      <c r="G24" s="84" t="s">
        <v>114</v>
      </c>
      <c r="H24" s="84"/>
      <c r="J24" s="15"/>
      <c r="K24" s="16" t="s">
        <v>116</v>
      </c>
      <c r="L24" s="15" t="s">
        <v>104</v>
      </c>
      <c r="M24" s="84" t="s">
        <v>115</v>
      </c>
      <c r="N24" s="84"/>
      <c r="O24" s="84"/>
      <c r="P24" s="84" t="s">
        <v>114</v>
      </c>
      <c r="Q24" s="84"/>
      <c r="T24" s="34">
        <v>3</v>
      </c>
      <c r="U24" s="35">
        <v>0.3</v>
      </c>
      <c r="V24" s="46">
        <v>3</v>
      </c>
    </row>
    <row r="25" spans="1:22" ht="15" customHeight="1" x14ac:dyDescent="0.35">
      <c r="A25" s="14">
        <v>1</v>
      </c>
      <c r="B25" s="39"/>
      <c r="C25" s="13" t="e">
        <f t="shared" ref="C25:C34" si="6">VLOOKUP(B25,$T$1:$U$231,2,0)</f>
        <v>#N/A</v>
      </c>
      <c r="D25" s="91">
        <f t="shared" ref="D25:D34" si="7">B25</f>
        <v>0</v>
      </c>
      <c r="E25" s="91"/>
      <c r="F25" s="91"/>
      <c r="G25" s="12" t="e">
        <f t="shared" ref="G25:G34" si="8">VLOOKUP(D25,$T$1:$U$231,2,0)</f>
        <v>#N/A</v>
      </c>
      <c r="H25" s="12"/>
      <c r="J25" s="14">
        <v>1</v>
      </c>
      <c r="K25" s="39"/>
      <c r="L25" s="13" t="e">
        <f t="shared" ref="L25:L34" si="9">VLOOKUP(K25,$T$1:$U$231,2,0)</f>
        <v>#N/A</v>
      </c>
      <c r="M25" s="91">
        <f t="shared" ref="M25:M34" si="10">K25</f>
        <v>0</v>
      </c>
      <c r="N25" s="91"/>
      <c r="O25" s="91"/>
      <c r="P25" s="12" t="e">
        <f t="shared" ref="P25:P34" si="11">VLOOKUP(M25,$T$1:$U$231,2,0)</f>
        <v>#N/A</v>
      </c>
      <c r="Q25" s="12"/>
      <c r="T25" s="34" t="s">
        <v>130</v>
      </c>
      <c r="U25" s="35">
        <v>0.4</v>
      </c>
      <c r="V25" s="46" t="s">
        <v>130</v>
      </c>
    </row>
    <row r="26" spans="1:22" ht="15" customHeight="1" x14ac:dyDescent="0.35">
      <c r="A26" s="11">
        <v>2</v>
      </c>
      <c r="B26" s="41"/>
      <c r="C26" s="10" t="e">
        <f t="shared" si="6"/>
        <v>#N/A</v>
      </c>
      <c r="D26" s="82">
        <f t="shared" si="7"/>
        <v>0</v>
      </c>
      <c r="E26" s="82"/>
      <c r="F26" s="82"/>
      <c r="G26" s="9" t="e">
        <f t="shared" si="8"/>
        <v>#N/A</v>
      </c>
      <c r="H26" s="9"/>
      <c r="J26" s="11">
        <v>2</v>
      </c>
      <c r="K26" s="41"/>
      <c r="L26" s="10" t="e">
        <f t="shared" si="9"/>
        <v>#N/A</v>
      </c>
      <c r="M26" s="82">
        <f t="shared" si="10"/>
        <v>0</v>
      </c>
      <c r="N26" s="82"/>
      <c r="O26" s="82"/>
      <c r="P26" s="9" t="e">
        <f t="shared" si="11"/>
        <v>#N/A</v>
      </c>
      <c r="Q26" s="9"/>
      <c r="T26" s="34">
        <v>4</v>
      </c>
      <c r="U26" s="35">
        <v>0.4</v>
      </c>
      <c r="V26" s="46">
        <v>4</v>
      </c>
    </row>
    <row r="27" spans="1:22" ht="15" customHeight="1" x14ac:dyDescent="0.35">
      <c r="A27" s="11">
        <v>3</v>
      </c>
      <c r="B27" s="41"/>
      <c r="C27" s="10" t="e">
        <f t="shared" si="6"/>
        <v>#N/A</v>
      </c>
      <c r="D27" s="82">
        <f t="shared" si="7"/>
        <v>0</v>
      </c>
      <c r="E27" s="82"/>
      <c r="F27" s="82"/>
      <c r="G27" s="9" t="e">
        <f t="shared" si="8"/>
        <v>#N/A</v>
      </c>
      <c r="H27" s="9"/>
      <c r="J27" s="11">
        <v>3</v>
      </c>
      <c r="K27" s="41"/>
      <c r="L27" s="10" t="e">
        <f t="shared" si="9"/>
        <v>#N/A</v>
      </c>
      <c r="M27" s="82">
        <f t="shared" si="10"/>
        <v>0</v>
      </c>
      <c r="N27" s="82"/>
      <c r="O27" s="82"/>
      <c r="P27" s="9" t="e">
        <f t="shared" si="11"/>
        <v>#N/A</v>
      </c>
      <c r="Q27" s="9"/>
      <c r="T27" s="34" t="s">
        <v>8</v>
      </c>
      <c r="U27" s="35" t="s">
        <v>2</v>
      </c>
      <c r="V27" s="46" t="s">
        <v>8</v>
      </c>
    </row>
    <row r="28" spans="1:22" ht="15" customHeight="1" x14ac:dyDescent="0.35">
      <c r="A28" s="11">
        <v>4</v>
      </c>
      <c r="B28" s="41"/>
      <c r="C28" s="10" t="e">
        <f t="shared" si="6"/>
        <v>#N/A</v>
      </c>
      <c r="D28" s="82">
        <f t="shared" si="7"/>
        <v>0</v>
      </c>
      <c r="E28" s="82"/>
      <c r="F28" s="82"/>
      <c r="G28" s="9" t="e">
        <f t="shared" si="8"/>
        <v>#N/A</v>
      </c>
      <c r="H28" s="9"/>
      <c r="J28" s="11">
        <v>4</v>
      </c>
      <c r="K28" s="41"/>
      <c r="L28" s="10" t="e">
        <f t="shared" si="9"/>
        <v>#N/A</v>
      </c>
      <c r="M28" s="82">
        <f t="shared" si="10"/>
        <v>0</v>
      </c>
      <c r="N28" s="82"/>
      <c r="O28" s="82"/>
      <c r="P28" s="9" t="e">
        <f t="shared" si="11"/>
        <v>#N/A</v>
      </c>
      <c r="Q28" s="9"/>
      <c r="T28" s="34" t="s">
        <v>131</v>
      </c>
      <c r="U28" s="35" t="s">
        <v>2</v>
      </c>
      <c r="V28" s="46" t="s">
        <v>131</v>
      </c>
    </row>
    <row r="29" spans="1:22" ht="15" customHeight="1" x14ac:dyDescent="0.35">
      <c r="A29" s="11">
        <v>5</v>
      </c>
      <c r="B29" s="41"/>
      <c r="C29" s="10" t="e">
        <f t="shared" si="6"/>
        <v>#N/A</v>
      </c>
      <c r="D29" s="82">
        <f t="shared" ref="D29" si="12">B29</f>
        <v>0</v>
      </c>
      <c r="E29" s="82"/>
      <c r="F29" s="82"/>
      <c r="G29" s="9" t="e">
        <f t="shared" si="8"/>
        <v>#N/A</v>
      </c>
      <c r="H29" s="9"/>
      <c r="J29" s="11">
        <v>5</v>
      </c>
      <c r="K29" s="41"/>
      <c r="L29" s="10" t="e">
        <f t="shared" si="9"/>
        <v>#N/A</v>
      </c>
      <c r="M29" s="82">
        <f t="shared" si="10"/>
        <v>0</v>
      </c>
      <c r="N29" s="82"/>
      <c r="O29" s="82"/>
      <c r="P29" s="9" t="e">
        <f t="shared" si="11"/>
        <v>#N/A</v>
      </c>
      <c r="Q29" s="9"/>
      <c r="T29" s="34" t="s">
        <v>9</v>
      </c>
      <c r="U29" s="35" t="s">
        <v>2</v>
      </c>
      <c r="V29" s="46" t="s">
        <v>9</v>
      </c>
    </row>
    <row r="30" spans="1:22" ht="15" customHeight="1" x14ac:dyDescent="0.35">
      <c r="A30" s="11">
        <v>6</v>
      </c>
      <c r="B30" s="41"/>
      <c r="C30" s="10" t="e">
        <f t="shared" si="6"/>
        <v>#N/A</v>
      </c>
      <c r="D30" s="82">
        <f t="shared" si="7"/>
        <v>0</v>
      </c>
      <c r="E30" s="82"/>
      <c r="F30" s="82"/>
      <c r="G30" s="9" t="e">
        <f t="shared" si="8"/>
        <v>#N/A</v>
      </c>
      <c r="H30" s="9"/>
      <c r="J30" s="11">
        <v>6</v>
      </c>
      <c r="K30" s="41"/>
      <c r="L30" s="10" t="e">
        <f t="shared" si="9"/>
        <v>#N/A</v>
      </c>
      <c r="M30" s="82">
        <f t="shared" si="10"/>
        <v>0</v>
      </c>
      <c r="N30" s="82"/>
      <c r="O30" s="82"/>
      <c r="P30" s="9" t="e">
        <f t="shared" si="11"/>
        <v>#N/A</v>
      </c>
      <c r="Q30" s="9"/>
      <c r="T30" s="34" t="s">
        <v>10</v>
      </c>
      <c r="U30" s="35">
        <v>0.1</v>
      </c>
      <c r="V30" s="46" t="s">
        <v>10</v>
      </c>
    </row>
    <row r="31" spans="1:22" ht="15" customHeight="1" x14ac:dyDescent="0.35">
      <c r="A31" s="11">
        <v>7</v>
      </c>
      <c r="B31" s="41"/>
      <c r="C31" s="10" t="e">
        <f t="shared" si="6"/>
        <v>#N/A</v>
      </c>
      <c r="D31" s="82">
        <f t="shared" si="7"/>
        <v>0</v>
      </c>
      <c r="E31" s="82"/>
      <c r="F31" s="82"/>
      <c r="G31" s="9" t="e">
        <f t="shared" si="8"/>
        <v>#N/A</v>
      </c>
      <c r="H31" s="9"/>
      <c r="J31" s="11">
        <v>7</v>
      </c>
      <c r="K31" s="41"/>
      <c r="L31" s="10" t="e">
        <f t="shared" si="9"/>
        <v>#N/A</v>
      </c>
      <c r="M31" s="82">
        <f t="shared" si="10"/>
        <v>0</v>
      </c>
      <c r="N31" s="82"/>
      <c r="O31" s="82"/>
      <c r="P31" s="9" t="e">
        <f t="shared" si="11"/>
        <v>#N/A</v>
      </c>
      <c r="Q31" s="9"/>
      <c r="T31" s="34" t="s">
        <v>132</v>
      </c>
      <c r="U31" s="35">
        <v>0.1</v>
      </c>
      <c r="V31" s="46" t="s">
        <v>132</v>
      </c>
    </row>
    <row r="32" spans="1:22" ht="15" customHeight="1" x14ac:dyDescent="0.35">
      <c r="A32" s="11">
        <v>8</v>
      </c>
      <c r="B32" s="41"/>
      <c r="C32" s="10" t="e">
        <f t="shared" si="6"/>
        <v>#N/A</v>
      </c>
      <c r="D32" s="82">
        <f t="shared" si="7"/>
        <v>0</v>
      </c>
      <c r="E32" s="82"/>
      <c r="F32" s="82"/>
      <c r="G32" s="9" t="e">
        <f t="shared" si="8"/>
        <v>#N/A</v>
      </c>
      <c r="H32" s="9"/>
      <c r="J32" s="11">
        <v>8</v>
      </c>
      <c r="K32" s="41"/>
      <c r="L32" s="10" t="e">
        <f t="shared" si="9"/>
        <v>#N/A</v>
      </c>
      <c r="M32" s="82">
        <f t="shared" si="10"/>
        <v>0</v>
      </c>
      <c r="N32" s="82"/>
      <c r="O32" s="82"/>
      <c r="P32" s="9" t="e">
        <f t="shared" si="11"/>
        <v>#N/A</v>
      </c>
      <c r="Q32" s="9"/>
      <c r="T32" s="34" t="s">
        <v>11</v>
      </c>
      <c r="U32" s="35">
        <v>0.1</v>
      </c>
      <c r="V32" s="46" t="s">
        <v>11</v>
      </c>
    </row>
    <row r="33" spans="1:22" ht="15" customHeight="1" x14ac:dyDescent="0.35">
      <c r="A33" s="11">
        <v>9</v>
      </c>
      <c r="B33" s="41"/>
      <c r="C33" s="10" t="e">
        <f t="shared" si="6"/>
        <v>#N/A</v>
      </c>
      <c r="D33" s="82">
        <f t="shared" si="7"/>
        <v>0</v>
      </c>
      <c r="E33" s="82"/>
      <c r="F33" s="82"/>
      <c r="G33" s="9" t="e">
        <f t="shared" si="8"/>
        <v>#N/A</v>
      </c>
      <c r="H33" s="9"/>
      <c r="J33" s="11">
        <v>9</v>
      </c>
      <c r="K33" s="41"/>
      <c r="L33" s="10" t="e">
        <f t="shared" si="9"/>
        <v>#N/A</v>
      </c>
      <c r="M33" s="82">
        <f t="shared" si="10"/>
        <v>0</v>
      </c>
      <c r="N33" s="82"/>
      <c r="O33" s="82"/>
      <c r="P33" s="9" t="e">
        <f t="shared" si="11"/>
        <v>#N/A</v>
      </c>
      <c r="Q33" s="9"/>
      <c r="T33" s="34" t="s">
        <v>133</v>
      </c>
      <c r="U33" s="35">
        <v>0.1</v>
      </c>
      <c r="V33" s="46" t="s">
        <v>133</v>
      </c>
    </row>
    <row r="34" spans="1:22" ht="15" customHeight="1" x14ac:dyDescent="0.35">
      <c r="A34" s="8">
        <v>10</v>
      </c>
      <c r="B34" s="43"/>
      <c r="C34" s="7" t="e">
        <f t="shared" si="6"/>
        <v>#N/A</v>
      </c>
      <c r="D34" s="83">
        <f t="shared" si="7"/>
        <v>0</v>
      </c>
      <c r="E34" s="83"/>
      <c r="F34" s="83"/>
      <c r="G34" s="6" t="e">
        <f t="shared" si="8"/>
        <v>#N/A</v>
      </c>
      <c r="H34" s="6"/>
      <c r="J34" s="8">
        <v>10</v>
      </c>
      <c r="K34" s="43"/>
      <c r="L34" s="7" t="e">
        <f t="shared" si="9"/>
        <v>#N/A</v>
      </c>
      <c r="M34" s="83">
        <f t="shared" si="10"/>
        <v>0</v>
      </c>
      <c r="N34" s="83"/>
      <c r="O34" s="83"/>
      <c r="P34" s="6" t="e">
        <f t="shared" si="11"/>
        <v>#N/A</v>
      </c>
      <c r="Q34" s="6"/>
      <c r="T34" s="34" t="s">
        <v>12</v>
      </c>
      <c r="U34" s="35">
        <v>0.1</v>
      </c>
      <c r="V34" s="46" t="s">
        <v>12</v>
      </c>
    </row>
    <row r="35" spans="1:22" x14ac:dyDescent="0.35">
      <c r="A35" s="5" t="s">
        <v>0</v>
      </c>
      <c r="B35" s="4"/>
      <c r="C35" s="3">
        <f t="array" ref="C35">SUM(IFERROR(C25:C34,0))</f>
        <v>0</v>
      </c>
      <c r="D35" s="84" t="s">
        <v>105</v>
      </c>
      <c r="E35" s="84"/>
      <c r="F35" s="84"/>
      <c r="G35" s="2">
        <f t="array" ref="G35">SUM(IFERROR(G25:G34,0))</f>
        <v>0</v>
      </c>
      <c r="H35" s="2"/>
      <c r="J35" s="5" t="s">
        <v>0</v>
      </c>
      <c r="K35" s="4"/>
      <c r="L35" s="3">
        <f t="array" ref="L35">SUM(IFERROR(L25:L34,0))</f>
        <v>0</v>
      </c>
      <c r="M35" s="84" t="s">
        <v>105</v>
      </c>
      <c r="N35" s="84"/>
      <c r="O35" s="84"/>
      <c r="P35" s="2">
        <f t="array" ref="P35">SUM(IFERROR(P25:P34,0))</f>
        <v>0</v>
      </c>
      <c r="Q35" s="2"/>
      <c r="T35" s="34" t="s">
        <v>134</v>
      </c>
      <c r="U35" s="35">
        <v>0.1</v>
      </c>
      <c r="V35" s="46" t="s">
        <v>134</v>
      </c>
    </row>
    <row r="36" spans="1:22" x14ac:dyDescent="0.35">
      <c r="T36" s="34" t="s">
        <v>13</v>
      </c>
      <c r="U36" s="35">
        <v>0.1</v>
      </c>
      <c r="V36" s="46" t="s">
        <v>13</v>
      </c>
    </row>
    <row r="37" spans="1:22" x14ac:dyDescent="0.35">
      <c r="A37" s="1" t="s">
        <v>255</v>
      </c>
      <c r="B37" s="85"/>
      <c r="C37" s="86"/>
      <c r="D37" s="86"/>
      <c r="E37" s="86"/>
      <c r="F37" s="86"/>
      <c r="G37" s="86"/>
      <c r="H37" s="86"/>
      <c r="I37" s="86"/>
      <c r="J37" s="86"/>
      <c r="K37" s="86"/>
      <c r="L37" s="86"/>
      <c r="M37" s="86"/>
      <c r="N37" s="86"/>
      <c r="O37" s="86"/>
      <c r="P37" s="86"/>
      <c r="Q37" s="87"/>
      <c r="T37" s="34" t="s">
        <v>135</v>
      </c>
      <c r="U37" s="35">
        <v>0.1</v>
      </c>
      <c r="V37" s="46" t="s">
        <v>135</v>
      </c>
    </row>
    <row r="38" spans="1:22" x14ac:dyDescent="0.35">
      <c r="A38" s="1" t="s">
        <v>256</v>
      </c>
      <c r="B38" s="88"/>
      <c r="C38" s="89"/>
      <c r="D38" s="89"/>
      <c r="E38" s="89"/>
      <c r="F38" s="89"/>
      <c r="G38" s="89"/>
      <c r="H38" s="89"/>
      <c r="I38" s="89"/>
      <c r="J38" s="89"/>
      <c r="K38" s="89"/>
      <c r="L38" s="89"/>
      <c r="M38" s="89"/>
      <c r="N38" s="89"/>
      <c r="O38" s="89"/>
      <c r="P38" s="89"/>
      <c r="Q38" s="90"/>
      <c r="T38" s="34" t="s">
        <v>14</v>
      </c>
      <c r="U38" s="35">
        <v>0.2</v>
      </c>
      <c r="V38" s="46" t="s">
        <v>14</v>
      </c>
    </row>
    <row r="39" spans="1:22" x14ac:dyDescent="0.35">
      <c r="A39" s="1" t="s">
        <v>257</v>
      </c>
      <c r="B39" s="88"/>
      <c r="C39" s="89"/>
      <c r="D39" s="89"/>
      <c r="E39" s="89"/>
      <c r="F39" s="89"/>
      <c r="G39" s="89"/>
      <c r="H39" s="89"/>
      <c r="I39" s="89"/>
      <c r="J39" s="89"/>
      <c r="K39" s="89"/>
      <c r="L39" s="89"/>
      <c r="M39" s="89"/>
      <c r="N39" s="89"/>
      <c r="O39" s="89"/>
      <c r="P39" s="89"/>
      <c r="Q39" s="90"/>
      <c r="T39" s="34">
        <v>11</v>
      </c>
      <c r="U39" s="35">
        <v>0.2</v>
      </c>
      <c r="V39" s="46">
        <v>11</v>
      </c>
    </row>
    <row r="40" spans="1:22" x14ac:dyDescent="0.35">
      <c r="A40" s="1" t="s">
        <v>258</v>
      </c>
      <c r="B40" s="79"/>
      <c r="C40" s="80"/>
      <c r="D40" s="80"/>
      <c r="E40" s="80"/>
      <c r="F40" s="80"/>
      <c r="G40" s="80"/>
      <c r="H40" s="80"/>
      <c r="I40" s="80"/>
      <c r="J40" s="80"/>
      <c r="K40" s="80"/>
      <c r="L40" s="80"/>
      <c r="M40" s="80"/>
      <c r="N40" s="80"/>
      <c r="O40" s="80"/>
      <c r="P40" s="80"/>
      <c r="Q40" s="81"/>
      <c r="T40" s="34" t="s">
        <v>15</v>
      </c>
      <c r="U40" s="35">
        <v>0.3</v>
      </c>
      <c r="V40" s="46" t="s">
        <v>15</v>
      </c>
    </row>
    <row r="41" spans="1:22" x14ac:dyDescent="0.35">
      <c r="T41" s="34" t="s">
        <v>136</v>
      </c>
      <c r="U41" s="35">
        <v>0.3</v>
      </c>
      <c r="V41" s="46" t="s">
        <v>136</v>
      </c>
    </row>
    <row r="42" spans="1:22" x14ac:dyDescent="0.35">
      <c r="T42" s="34" t="s">
        <v>16</v>
      </c>
      <c r="U42" s="35">
        <v>0.3</v>
      </c>
      <c r="V42" s="46" t="s">
        <v>16</v>
      </c>
    </row>
    <row r="43" spans="1:22" x14ac:dyDescent="0.35">
      <c r="T43" s="34" t="s">
        <v>137</v>
      </c>
      <c r="U43" s="35">
        <v>0.3</v>
      </c>
      <c r="V43" s="46" t="s">
        <v>137</v>
      </c>
    </row>
    <row r="44" spans="1:22" x14ac:dyDescent="0.35">
      <c r="T44" s="34" t="s">
        <v>17</v>
      </c>
      <c r="U44" s="35">
        <v>0.3</v>
      </c>
      <c r="V44" s="46" t="s">
        <v>17</v>
      </c>
    </row>
    <row r="45" spans="1:22" x14ac:dyDescent="0.35">
      <c r="T45" s="34" t="s">
        <v>138</v>
      </c>
      <c r="U45" s="35">
        <v>0.3</v>
      </c>
      <c r="V45" s="46" t="s">
        <v>138</v>
      </c>
    </row>
    <row r="46" spans="1:22" x14ac:dyDescent="0.35">
      <c r="T46" s="34" t="s">
        <v>18</v>
      </c>
      <c r="U46" s="35">
        <v>0.4</v>
      </c>
      <c r="V46" s="46" t="s">
        <v>18</v>
      </c>
    </row>
    <row r="47" spans="1:22" x14ac:dyDescent="0.35">
      <c r="T47" s="34" t="s">
        <v>139</v>
      </c>
      <c r="U47" s="35">
        <v>0.4</v>
      </c>
      <c r="V47" s="46" t="s">
        <v>139</v>
      </c>
    </row>
    <row r="48" spans="1:22" x14ac:dyDescent="0.35">
      <c r="T48" s="34" t="s">
        <v>19</v>
      </c>
      <c r="U48" s="35">
        <v>0.5</v>
      </c>
      <c r="V48" s="46" t="s">
        <v>19</v>
      </c>
    </row>
    <row r="49" spans="20:22" x14ac:dyDescent="0.35">
      <c r="T49" s="34" t="s">
        <v>140</v>
      </c>
      <c r="U49" s="35">
        <v>0.5</v>
      </c>
      <c r="V49" s="46" t="s">
        <v>140</v>
      </c>
    </row>
    <row r="50" spans="20:22" x14ac:dyDescent="0.35">
      <c r="T50" s="34" t="s">
        <v>20</v>
      </c>
      <c r="U50" s="35">
        <v>0.6</v>
      </c>
      <c r="V50" s="46" t="s">
        <v>20</v>
      </c>
    </row>
    <row r="51" spans="20:22" x14ac:dyDescent="0.35">
      <c r="T51" s="34" t="s">
        <v>141</v>
      </c>
      <c r="U51" s="35">
        <v>0.6</v>
      </c>
      <c r="V51" s="46" t="s">
        <v>141</v>
      </c>
    </row>
    <row r="52" spans="20:22" x14ac:dyDescent="0.35">
      <c r="T52" s="34" t="s">
        <v>21</v>
      </c>
      <c r="U52" s="35">
        <v>0.6</v>
      </c>
      <c r="V52" s="46" t="s">
        <v>21</v>
      </c>
    </row>
    <row r="53" spans="20:22" x14ac:dyDescent="0.35">
      <c r="T53" s="34" t="s">
        <v>142</v>
      </c>
      <c r="U53" s="35">
        <v>0.6</v>
      </c>
      <c r="V53" s="46" t="s">
        <v>142</v>
      </c>
    </row>
    <row r="54" spans="20:22" x14ac:dyDescent="0.35">
      <c r="T54" s="34" t="s">
        <v>22</v>
      </c>
      <c r="U54" s="35">
        <v>0.6</v>
      </c>
      <c r="V54" s="46" t="s">
        <v>22</v>
      </c>
    </row>
    <row r="55" spans="20:22" x14ac:dyDescent="0.35">
      <c r="T55" s="34" t="s">
        <v>143</v>
      </c>
      <c r="U55" s="35">
        <v>0.6</v>
      </c>
      <c r="V55" s="46" t="s">
        <v>143</v>
      </c>
    </row>
    <row r="56" spans="20:22" x14ac:dyDescent="0.35">
      <c r="T56" s="34" t="s">
        <v>23</v>
      </c>
      <c r="U56" s="35">
        <v>0.6</v>
      </c>
      <c r="V56" s="46" t="s">
        <v>23</v>
      </c>
    </row>
    <row r="57" spans="20:22" x14ac:dyDescent="0.35">
      <c r="T57" s="34" t="s">
        <v>144</v>
      </c>
      <c r="U57" s="35">
        <v>0.6</v>
      </c>
      <c r="V57" s="46" t="s">
        <v>144</v>
      </c>
    </row>
    <row r="58" spans="20:22" x14ac:dyDescent="0.35">
      <c r="T58" s="34" t="s">
        <v>24</v>
      </c>
      <c r="U58" s="35">
        <v>0.6</v>
      </c>
      <c r="V58" s="46" t="s">
        <v>24</v>
      </c>
    </row>
    <row r="59" spans="20:22" x14ac:dyDescent="0.35">
      <c r="T59" s="34" t="s">
        <v>145</v>
      </c>
      <c r="U59" s="35">
        <v>0.6</v>
      </c>
      <c r="V59" s="46" t="s">
        <v>145</v>
      </c>
    </row>
    <row r="60" spans="20:22" x14ac:dyDescent="0.35">
      <c r="T60" s="34" t="s">
        <v>25</v>
      </c>
      <c r="U60" s="35">
        <v>0.7</v>
      </c>
      <c r="V60" s="46" t="s">
        <v>25</v>
      </c>
    </row>
    <row r="61" spans="20:22" x14ac:dyDescent="0.35">
      <c r="T61" s="69" t="s">
        <v>242</v>
      </c>
      <c r="U61" s="35">
        <v>0.7</v>
      </c>
      <c r="V61" s="76" t="s">
        <v>242</v>
      </c>
    </row>
    <row r="62" spans="20:22" x14ac:dyDescent="0.35">
      <c r="T62" s="34" t="s">
        <v>26</v>
      </c>
      <c r="U62" s="35">
        <v>0.8</v>
      </c>
      <c r="V62" s="46" t="s">
        <v>26</v>
      </c>
    </row>
    <row r="63" spans="20:22" x14ac:dyDescent="0.35">
      <c r="T63" s="69" t="s">
        <v>243</v>
      </c>
      <c r="U63" s="35">
        <v>0.8</v>
      </c>
      <c r="V63" s="76" t="s">
        <v>243</v>
      </c>
    </row>
    <row r="64" spans="20:22" x14ac:dyDescent="0.35">
      <c r="T64" s="34" t="s">
        <v>27</v>
      </c>
      <c r="U64" s="35">
        <v>0.9</v>
      </c>
      <c r="V64" s="46" t="s">
        <v>27</v>
      </c>
    </row>
    <row r="65" spans="20:22" x14ac:dyDescent="0.35">
      <c r="T65" s="69" t="s">
        <v>244</v>
      </c>
      <c r="U65" s="35">
        <v>0.9</v>
      </c>
      <c r="V65" s="76" t="s">
        <v>244</v>
      </c>
    </row>
    <row r="66" spans="20:22" x14ac:dyDescent="0.35">
      <c r="T66" s="34" t="s">
        <v>28</v>
      </c>
      <c r="U66" s="35">
        <v>1</v>
      </c>
      <c r="V66" s="46" t="s">
        <v>28</v>
      </c>
    </row>
    <row r="67" spans="20:22" x14ac:dyDescent="0.35">
      <c r="T67" s="69" t="s">
        <v>245</v>
      </c>
      <c r="U67" s="35">
        <v>1</v>
      </c>
      <c r="V67" s="76" t="s">
        <v>245</v>
      </c>
    </row>
    <row r="68" spans="20:22" x14ac:dyDescent="0.35">
      <c r="T68" s="34" t="s">
        <v>29</v>
      </c>
      <c r="U68" s="35">
        <v>1.1000000000000001</v>
      </c>
      <c r="V68" s="46" t="s">
        <v>29</v>
      </c>
    </row>
    <row r="69" spans="20:22" x14ac:dyDescent="0.35">
      <c r="T69" s="69" t="s">
        <v>246</v>
      </c>
      <c r="U69" s="35">
        <v>1.1000000000000001</v>
      </c>
      <c r="V69" s="76" t="s">
        <v>246</v>
      </c>
    </row>
    <row r="70" spans="20:22" x14ac:dyDescent="0.35">
      <c r="T70" s="34" t="s">
        <v>30</v>
      </c>
      <c r="U70" s="35">
        <v>0.6</v>
      </c>
      <c r="V70" s="46" t="s">
        <v>30</v>
      </c>
    </row>
    <row r="71" spans="20:22" x14ac:dyDescent="0.35">
      <c r="T71" s="34" t="s">
        <v>146</v>
      </c>
      <c r="U71" s="35">
        <v>0.6</v>
      </c>
      <c r="V71" s="46" t="s">
        <v>146</v>
      </c>
    </row>
    <row r="72" spans="20:22" x14ac:dyDescent="0.35">
      <c r="T72" s="34" t="s">
        <v>107</v>
      </c>
      <c r="U72" s="35">
        <v>0.6</v>
      </c>
      <c r="V72" s="46" t="s">
        <v>107</v>
      </c>
    </row>
    <row r="73" spans="20:22" x14ac:dyDescent="0.35">
      <c r="T73" s="34" t="s">
        <v>147</v>
      </c>
      <c r="U73" s="35">
        <v>0.6</v>
      </c>
      <c r="V73" s="46" t="s">
        <v>147</v>
      </c>
    </row>
    <row r="74" spans="20:22" x14ac:dyDescent="0.35">
      <c r="T74" s="34" t="s">
        <v>31</v>
      </c>
      <c r="U74" s="35">
        <v>0.7</v>
      </c>
      <c r="V74" s="46" t="s">
        <v>31</v>
      </c>
    </row>
    <row r="75" spans="20:22" x14ac:dyDescent="0.35">
      <c r="T75" s="34" t="s">
        <v>148</v>
      </c>
      <c r="U75" s="35">
        <v>0.7</v>
      </c>
      <c r="V75" s="46" t="s">
        <v>148</v>
      </c>
    </row>
    <row r="76" spans="20:22" x14ac:dyDescent="0.35">
      <c r="T76" s="34" t="s">
        <v>108</v>
      </c>
      <c r="U76" s="35">
        <v>0.7</v>
      </c>
      <c r="V76" s="46" t="s">
        <v>108</v>
      </c>
    </row>
    <row r="77" spans="20:22" x14ac:dyDescent="0.35">
      <c r="T77" s="34" t="s">
        <v>149</v>
      </c>
      <c r="U77" s="35">
        <v>0.7</v>
      </c>
      <c r="V77" s="46" t="s">
        <v>149</v>
      </c>
    </row>
    <row r="78" spans="20:22" x14ac:dyDescent="0.35">
      <c r="T78" s="34" t="s">
        <v>32</v>
      </c>
      <c r="U78" s="35">
        <v>0.7</v>
      </c>
      <c r="V78" s="46" t="s">
        <v>32</v>
      </c>
    </row>
    <row r="79" spans="20:22" x14ac:dyDescent="0.35">
      <c r="T79" s="34" t="s">
        <v>150</v>
      </c>
      <c r="U79" s="35">
        <v>0.7</v>
      </c>
      <c r="V79" s="46" t="s">
        <v>150</v>
      </c>
    </row>
    <row r="80" spans="20:22" x14ac:dyDescent="0.35">
      <c r="T80" s="34" t="s">
        <v>109</v>
      </c>
      <c r="U80" s="35">
        <v>0.7</v>
      </c>
      <c r="V80" s="46" t="s">
        <v>109</v>
      </c>
    </row>
    <row r="81" spans="20:22" x14ac:dyDescent="0.35">
      <c r="T81" s="34" t="s">
        <v>151</v>
      </c>
      <c r="U81" s="35">
        <v>0.7</v>
      </c>
      <c r="V81" s="46" t="s">
        <v>151</v>
      </c>
    </row>
    <row r="82" spans="20:22" x14ac:dyDescent="0.35">
      <c r="T82" s="34" t="s">
        <v>33</v>
      </c>
      <c r="U82" s="35">
        <v>0.7</v>
      </c>
      <c r="V82" s="46" t="s">
        <v>33</v>
      </c>
    </row>
    <row r="83" spans="20:22" x14ac:dyDescent="0.35">
      <c r="T83" s="34" t="s">
        <v>152</v>
      </c>
      <c r="U83" s="35">
        <v>0.7</v>
      </c>
      <c r="V83" s="46" t="s">
        <v>152</v>
      </c>
    </row>
    <row r="84" spans="20:22" x14ac:dyDescent="0.35">
      <c r="T84" s="34" t="s">
        <v>110</v>
      </c>
      <c r="U84" s="35">
        <v>0.7</v>
      </c>
      <c r="V84" s="46" t="s">
        <v>110</v>
      </c>
    </row>
    <row r="85" spans="20:22" x14ac:dyDescent="0.35">
      <c r="T85" s="34" t="s">
        <v>153</v>
      </c>
      <c r="U85" s="35">
        <v>0.7</v>
      </c>
      <c r="V85" s="46" t="s">
        <v>153</v>
      </c>
    </row>
    <row r="86" spans="20:22" x14ac:dyDescent="0.35">
      <c r="T86" s="34" t="s">
        <v>34</v>
      </c>
      <c r="U86" s="35">
        <v>0.7</v>
      </c>
      <c r="V86" s="46" t="s">
        <v>34</v>
      </c>
    </row>
    <row r="87" spans="20:22" x14ac:dyDescent="0.35">
      <c r="T87" s="34" t="s">
        <v>154</v>
      </c>
      <c r="U87" s="35">
        <v>0.7</v>
      </c>
      <c r="V87" s="46" t="s">
        <v>154</v>
      </c>
    </row>
    <row r="88" spans="20:22" x14ac:dyDescent="0.35">
      <c r="T88" s="34" t="s">
        <v>111</v>
      </c>
      <c r="U88" s="35">
        <v>0.7</v>
      </c>
      <c r="V88" s="46" t="s">
        <v>111</v>
      </c>
    </row>
    <row r="89" spans="20:22" x14ac:dyDescent="0.35">
      <c r="T89" s="34" t="s">
        <v>155</v>
      </c>
      <c r="U89" s="35">
        <v>0.7</v>
      </c>
      <c r="V89" s="46" t="s">
        <v>155</v>
      </c>
    </row>
    <row r="90" spans="20:22" x14ac:dyDescent="0.35">
      <c r="T90" s="34" t="s">
        <v>35</v>
      </c>
      <c r="U90" s="35">
        <v>0.7</v>
      </c>
      <c r="V90" s="46" t="s">
        <v>35</v>
      </c>
    </row>
    <row r="91" spans="20:22" x14ac:dyDescent="0.35">
      <c r="T91" s="34" t="s">
        <v>156</v>
      </c>
      <c r="U91" s="35">
        <v>0.7</v>
      </c>
      <c r="V91" s="46" t="s">
        <v>156</v>
      </c>
    </row>
    <row r="92" spans="20:22" x14ac:dyDescent="0.35">
      <c r="T92" s="34" t="s">
        <v>112</v>
      </c>
      <c r="U92" s="35">
        <v>0.7</v>
      </c>
      <c r="V92" s="46" t="s">
        <v>112</v>
      </c>
    </row>
    <row r="93" spans="20:22" x14ac:dyDescent="0.35">
      <c r="T93" s="34" t="s">
        <v>157</v>
      </c>
      <c r="U93" s="35">
        <v>0.7</v>
      </c>
      <c r="V93" s="46" t="s">
        <v>157</v>
      </c>
    </row>
    <row r="94" spans="20:22" x14ac:dyDescent="0.35">
      <c r="T94" s="34" t="s">
        <v>36</v>
      </c>
      <c r="U94" s="35">
        <v>0.9</v>
      </c>
      <c r="V94" s="46" t="s">
        <v>36</v>
      </c>
    </row>
    <row r="95" spans="20:22" x14ac:dyDescent="0.35">
      <c r="T95" s="36" t="s">
        <v>158</v>
      </c>
      <c r="U95" s="35">
        <v>0.9</v>
      </c>
      <c r="V95" s="77" t="s">
        <v>158</v>
      </c>
    </row>
    <row r="96" spans="20:22" x14ac:dyDescent="0.35">
      <c r="T96" s="34" t="s">
        <v>113</v>
      </c>
      <c r="U96" s="35">
        <v>0.9</v>
      </c>
      <c r="V96" s="46" t="s">
        <v>113</v>
      </c>
    </row>
    <row r="97" spans="20:22" x14ac:dyDescent="0.35">
      <c r="T97" s="34">
        <v>53</v>
      </c>
      <c r="U97" s="35">
        <v>0.9</v>
      </c>
      <c r="V97" s="46">
        <v>53</v>
      </c>
    </row>
    <row r="98" spans="20:22" x14ac:dyDescent="0.35">
      <c r="T98" s="34" t="s">
        <v>37</v>
      </c>
      <c r="U98" s="35">
        <v>0.8</v>
      </c>
      <c r="V98" s="46" t="s">
        <v>37</v>
      </c>
    </row>
    <row r="99" spans="20:22" x14ac:dyDescent="0.35">
      <c r="T99" s="34" t="s">
        <v>159</v>
      </c>
      <c r="U99" s="35">
        <v>0.8</v>
      </c>
      <c r="V99" s="46" t="s">
        <v>159</v>
      </c>
    </row>
    <row r="100" spans="20:22" x14ac:dyDescent="0.35">
      <c r="T100" s="34" t="s">
        <v>38</v>
      </c>
      <c r="U100" s="35">
        <v>0.9</v>
      </c>
      <c r="V100" s="46" t="s">
        <v>38</v>
      </c>
    </row>
    <row r="101" spans="20:22" x14ac:dyDescent="0.35">
      <c r="T101" s="34" t="s">
        <v>160</v>
      </c>
      <c r="U101" s="35">
        <v>0.9</v>
      </c>
      <c r="V101" s="46" t="s">
        <v>160</v>
      </c>
    </row>
    <row r="102" spans="20:22" x14ac:dyDescent="0.35">
      <c r="T102" s="34" t="s">
        <v>39</v>
      </c>
      <c r="U102" s="35">
        <v>1.3</v>
      </c>
      <c r="V102" s="46" t="s">
        <v>39</v>
      </c>
    </row>
    <row r="103" spans="20:22" x14ac:dyDescent="0.35">
      <c r="T103" s="34" t="s">
        <v>161</v>
      </c>
      <c r="U103" s="35">
        <v>1.3</v>
      </c>
      <c r="V103" s="46" t="s">
        <v>161</v>
      </c>
    </row>
    <row r="104" spans="20:22" x14ac:dyDescent="0.35">
      <c r="T104" s="34" t="s">
        <v>40</v>
      </c>
      <c r="U104" s="35">
        <v>1.5</v>
      </c>
      <c r="V104" s="46" t="s">
        <v>40</v>
      </c>
    </row>
    <row r="105" spans="20:22" x14ac:dyDescent="0.35">
      <c r="T105" s="34" t="s">
        <v>162</v>
      </c>
      <c r="U105" s="35">
        <v>1.5</v>
      </c>
      <c r="V105" s="46" t="s">
        <v>162</v>
      </c>
    </row>
    <row r="106" spans="20:22" x14ac:dyDescent="0.35">
      <c r="T106" s="34" t="s">
        <v>41</v>
      </c>
      <c r="U106" s="35">
        <v>1</v>
      </c>
      <c r="V106" s="46" t="s">
        <v>41</v>
      </c>
    </row>
    <row r="107" spans="20:22" x14ac:dyDescent="0.35">
      <c r="T107" s="34" t="s">
        <v>163</v>
      </c>
      <c r="U107" s="35">
        <v>1</v>
      </c>
      <c r="V107" s="46" t="s">
        <v>163</v>
      </c>
    </row>
    <row r="108" spans="20:22" x14ac:dyDescent="0.35">
      <c r="T108" s="34" t="s">
        <v>42</v>
      </c>
      <c r="U108" s="35">
        <v>1.2</v>
      </c>
      <c r="V108" s="46" t="s">
        <v>42</v>
      </c>
    </row>
    <row r="109" spans="20:22" x14ac:dyDescent="0.35">
      <c r="T109" s="34" t="s">
        <v>164</v>
      </c>
      <c r="U109" s="35">
        <v>1.2</v>
      </c>
      <c r="V109" s="46" t="s">
        <v>164</v>
      </c>
    </row>
    <row r="110" spans="20:22" x14ac:dyDescent="0.35">
      <c r="T110" s="34" t="s">
        <v>43</v>
      </c>
      <c r="U110" s="35">
        <v>1.2</v>
      </c>
      <c r="V110" s="46" t="s">
        <v>43</v>
      </c>
    </row>
    <row r="111" spans="20:22" x14ac:dyDescent="0.35">
      <c r="T111" s="34" t="s">
        <v>165</v>
      </c>
      <c r="U111" s="35">
        <v>1.2</v>
      </c>
      <c r="V111" s="46" t="s">
        <v>165</v>
      </c>
    </row>
    <row r="112" spans="20:22" x14ac:dyDescent="0.35">
      <c r="T112" s="34" t="s">
        <v>44</v>
      </c>
      <c r="U112" s="35">
        <v>1.1000000000000001</v>
      </c>
      <c r="V112" s="46" t="s">
        <v>44</v>
      </c>
    </row>
    <row r="113" spans="20:22" x14ac:dyDescent="0.35">
      <c r="T113" s="34" t="s">
        <v>166</v>
      </c>
      <c r="U113" s="35">
        <v>1.1000000000000001</v>
      </c>
      <c r="V113" s="46" t="s">
        <v>166</v>
      </c>
    </row>
    <row r="114" spans="20:22" x14ac:dyDescent="0.35">
      <c r="T114" s="34" t="s">
        <v>45</v>
      </c>
      <c r="U114" s="35">
        <v>1.3</v>
      </c>
      <c r="V114" s="46" t="s">
        <v>45</v>
      </c>
    </row>
    <row r="115" spans="20:22" x14ac:dyDescent="0.35">
      <c r="T115" s="34" t="s">
        <v>167</v>
      </c>
      <c r="U115" s="35">
        <v>1.3</v>
      </c>
      <c r="V115" s="46" t="s">
        <v>167</v>
      </c>
    </row>
    <row r="116" spans="20:22" x14ac:dyDescent="0.35">
      <c r="T116" s="34" t="s">
        <v>46</v>
      </c>
      <c r="U116" s="35">
        <v>1.2</v>
      </c>
      <c r="V116" s="46" t="s">
        <v>46</v>
      </c>
    </row>
    <row r="117" spans="20:22" x14ac:dyDescent="0.35">
      <c r="T117" s="34" t="s">
        <v>168</v>
      </c>
      <c r="U117" s="35">
        <v>1.2</v>
      </c>
      <c r="V117" s="46" t="s">
        <v>168</v>
      </c>
    </row>
    <row r="118" spans="20:22" x14ac:dyDescent="0.35">
      <c r="T118" s="34" t="s">
        <v>47</v>
      </c>
      <c r="U118" s="35">
        <v>1.4</v>
      </c>
      <c r="V118" s="46" t="s">
        <v>47</v>
      </c>
    </row>
    <row r="119" spans="20:22" x14ac:dyDescent="0.35">
      <c r="T119" s="34" t="s">
        <v>169</v>
      </c>
      <c r="U119" s="35">
        <v>1.4</v>
      </c>
      <c r="V119" s="46" t="s">
        <v>169</v>
      </c>
    </row>
    <row r="120" spans="20:22" x14ac:dyDescent="0.35">
      <c r="T120" s="34" t="s">
        <v>48</v>
      </c>
      <c r="U120" s="35">
        <v>1.1000000000000001</v>
      </c>
      <c r="V120" s="46" t="s">
        <v>48</v>
      </c>
    </row>
    <row r="121" spans="20:22" x14ac:dyDescent="0.35">
      <c r="T121" s="34" t="s">
        <v>170</v>
      </c>
      <c r="U121" s="35">
        <v>1.1000000000000001</v>
      </c>
      <c r="V121" s="46" t="s">
        <v>170</v>
      </c>
    </row>
    <row r="122" spans="20:22" x14ac:dyDescent="0.35">
      <c r="T122" s="34" t="s">
        <v>49</v>
      </c>
      <c r="U122" s="35">
        <v>1.3</v>
      </c>
      <c r="V122" s="46" t="s">
        <v>49</v>
      </c>
    </row>
    <row r="123" spans="20:22" x14ac:dyDescent="0.35">
      <c r="T123" s="34" t="s">
        <v>171</v>
      </c>
      <c r="U123" s="35">
        <v>1.3</v>
      </c>
      <c r="V123" s="46" t="s">
        <v>171</v>
      </c>
    </row>
    <row r="124" spans="20:22" x14ac:dyDescent="0.35">
      <c r="T124" s="34" t="s">
        <v>50</v>
      </c>
      <c r="U124" s="35">
        <v>1.3</v>
      </c>
      <c r="V124" s="46" t="s">
        <v>50</v>
      </c>
    </row>
    <row r="125" spans="20:22" x14ac:dyDescent="0.35">
      <c r="T125" s="34" t="s">
        <v>172</v>
      </c>
      <c r="U125" s="35">
        <v>1.3</v>
      </c>
      <c r="V125" s="46" t="s">
        <v>172</v>
      </c>
    </row>
    <row r="126" spans="20:22" x14ac:dyDescent="0.35">
      <c r="T126" s="34" t="s">
        <v>51</v>
      </c>
      <c r="U126" s="35">
        <v>1.2</v>
      </c>
      <c r="V126" s="46" t="s">
        <v>51</v>
      </c>
    </row>
    <row r="127" spans="20:22" x14ac:dyDescent="0.35">
      <c r="T127" s="34" t="s">
        <v>173</v>
      </c>
      <c r="U127" s="35">
        <v>1.2</v>
      </c>
      <c r="V127" s="46" t="s">
        <v>173</v>
      </c>
    </row>
    <row r="128" spans="20:22" x14ac:dyDescent="0.35">
      <c r="T128" s="34" t="s">
        <v>52</v>
      </c>
      <c r="U128" s="35">
        <v>1.4</v>
      </c>
      <c r="V128" s="46" t="s">
        <v>52</v>
      </c>
    </row>
    <row r="129" spans="20:22" x14ac:dyDescent="0.35">
      <c r="T129" s="34" t="s">
        <v>174</v>
      </c>
      <c r="U129" s="35">
        <v>1.4</v>
      </c>
      <c r="V129" s="46" t="s">
        <v>174</v>
      </c>
    </row>
    <row r="130" spans="20:22" x14ac:dyDescent="0.35">
      <c r="T130" s="34" t="s">
        <v>53</v>
      </c>
      <c r="U130" s="35">
        <v>1.4</v>
      </c>
      <c r="V130" s="46" t="s">
        <v>53</v>
      </c>
    </row>
    <row r="131" spans="20:22" x14ac:dyDescent="0.35">
      <c r="T131" s="34" t="s">
        <v>175</v>
      </c>
      <c r="U131" s="35">
        <v>1.4</v>
      </c>
      <c r="V131" s="46" t="s">
        <v>175</v>
      </c>
    </row>
    <row r="132" spans="20:22" x14ac:dyDescent="0.35">
      <c r="T132" s="34" t="s">
        <v>54</v>
      </c>
      <c r="U132" s="35">
        <v>1.3</v>
      </c>
      <c r="V132" s="46" t="s">
        <v>54</v>
      </c>
    </row>
    <row r="133" spans="20:22" x14ac:dyDescent="0.35">
      <c r="T133" s="34" t="s">
        <v>176</v>
      </c>
      <c r="U133" s="35">
        <v>1.3</v>
      </c>
      <c r="V133" s="46" t="s">
        <v>176</v>
      </c>
    </row>
    <row r="134" spans="20:22" x14ac:dyDescent="0.35">
      <c r="T134" s="34" t="s">
        <v>55</v>
      </c>
      <c r="U134" s="35">
        <v>1.5</v>
      </c>
      <c r="V134" s="46" t="s">
        <v>55</v>
      </c>
    </row>
    <row r="135" spans="20:22" x14ac:dyDescent="0.35">
      <c r="T135" s="34" t="s">
        <v>177</v>
      </c>
      <c r="U135" s="35">
        <v>1.5</v>
      </c>
      <c r="V135" s="46" t="s">
        <v>177</v>
      </c>
    </row>
    <row r="136" spans="20:22" x14ac:dyDescent="0.35">
      <c r="T136" s="34" t="s">
        <v>56</v>
      </c>
      <c r="U136" s="35">
        <v>1.5</v>
      </c>
      <c r="V136" s="46" t="s">
        <v>56</v>
      </c>
    </row>
    <row r="137" spans="20:22" x14ac:dyDescent="0.35">
      <c r="T137" s="34" t="s">
        <v>178</v>
      </c>
      <c r="U137" s="35">
        <v>1.5</v>
      </c>
      <c r="V137" s="46" t="s">
        <v>178</v>
      </c>
    </row>
    <row r="138" spans="20:22" x14ac:dyDescent="0.35">
      <c r="T138" s="34" t="s">
        <v>57</v>
      </c>
      <c r="U138" s="35">
        <v>1.3</v>
      </c>
      <c r="V138" s="46" t="s">
        <v>57</v>
      </c>
    </row>
    <row r="139" spans="20:22" x14ac:dyDescent="0.35">
      <c r="T139" s="34" t="s">
        <v>179</v>
      </c>
      <c r="U139" s="35">
        <v>1.3</v>
      </c>
      <c r="V139" s="46" t="s">
        <v>179</v>
      </c>
    </row>
    <row r="140" spans="20:22" x14ac:dyDescent="0.35">
      <c r="T140" s="34" t="s">
        <v>58</v>
      </c>
      <c r="U140" s="35">
        <v>1.5</v>
      </c>
      <c r="V140" s="46" t="s">
        <v>58</v>
      </c>
    </row>
    <row r="141" spans="20:22" x14ac:dyDescent="0.35">
      <c r="T141" s="34" t="s">
        <v>180</v>
      </c>
      <c r="U141" s="35">
        <v>1.5</v>
      </c>
      <c r="V141" s="46" t="s">
        <v>180</v>
      </c>
    </row>
    <row r="142" spans="20:22" x14ac:dyDescent="0.35">
      <c r="T142" s="34" t="s">
        <v>59</v>
      </c>
      <c r="U142" s="35">
        <v>1.4</v>
      </c>
      <c r="V142" s="46" t="s">
        <v>59</v>
      </c>
    </row>
    <row r="143" spans="20:22" x14ac:dyDescent="0.35">
      <c r="T143" s="34" t="s">
        <v>181</v>
      </c>
      <c r="U143" s="35">
        <v>1.4</v>
      </c>
      <c r="V143" s="46" t="s">
        <v>181</v>
      </c>
    </row>
    <row r="144" spans="20:22" x14ac:dyDescent="0.35">
      <c r="T144" s="34" t="s">
        <v>182</v>
      </c>
      <c r="U144" s="35">
        <v>1.4</v>
      </c>
      <c r="V144" s="46" t="s">
        <v>182</v>
      </c>
    </row>
    <row r="145" spans="20:22" x14ac:dyDescent="0.35">
      <c r="T145" s="34" t="s">
        <v>183</v>
      </c>
      <c r="U145" s="35">
        <v>1.4</v>
      </c>
      <c r="V145" s="46" t="s">
        <v>183</v>
      </c>
    </row>
    <row r="146" spans="20:22" x14ac:dyDescent="0.35">
      <c r="T146" s="34" t="s">
        <v>60</v>
      </c>
      <c r="U146" s="35">
        <v>1.6</v>
      </c>
      <c r="V146" s="46" t="s">
        <v>60</v>
      </c>
    </row>
    <row r="147" spans="20:22" x14ac:dyDescent="0.35">
      <c r="T147" s="34" t="s">
        <v>184</v>
      </c>
      <c r="U147" s="35">
        <v>1.6</v>
      </c>
      <c r="V147" s="46" t="s">
        <v>184</v>
      </c>
    </row>
    <row r="148" spans="20:22" x14ac:dyDescent="0.35">
      <c r="T148" s="34" t="s">
        <v>185</v>
      </c>
      <c r="U148" s="35">
        <v>1.6</v>
      </c>
      <c r="V148" s="46" t="s">
        <v>185</v>
      </c>
    </row>
    <row r="149" spans="20:22" x14ac:dyDescent="0.35">
      <c r="T149" s="34" t="s">
        <v>186</v>
      </c>
      <c r="U149" s="35">
        <v>1.6</v>
      </c>
      <c r="V149" s="46" t="s">
        <v>186</v>
      </c>
    </row>
    <row r="150" spans="20:22" x14ac:dyDescent="0.35">
      <c r="T150" s="34" t="s">
        <v>61</v>
      </c>
      <c r="U150" s="35">
        <v>1.6</v>
      </c>
      <c r="V150" s="46" t="s">
        <v>61</v>
      </c>
    </row>
    <row r="151" spans="20:22" x14ac:dyDescent="0.35">
      <c r="T151" s="34" t="s">
        <v>187</v>
      </c>
      <c r="U151" s="35">
        <v>1.6</v>
      </c>
      <c r="V151" s="46" t="s">
        <v>187</v>
      </c>
    </row>
    <row r="152" spans="20:22" x14ac:dyDescent="0.35">
      <c r="T152" s="34" t="s">
        <v>62</v>
      </c>
      <c r="U152" s="35">
        <v>1.4</v>
      </c>
      <c r="V152" s="46" t="s">
        <v>62</v>
      </c>
    </row>
    <row r="153" spans="20:22" x14ac:dyDescent="0.35">
      <c r="T153" s="34" t="s">
        <v>188</v>
      </c>
      <c r="U153" s="35">
        <v>1.4</v>
      </c>
      <c r="V153" s="46" t="s">
        <v>188</v>
      </c>
    </row>
    <row r="154" spans="20:22" x14ac:dyDescent="0.35">
      <c r="T154" s="34" t="s">
        <v>63</v>
      </c>
      <c r="U154" s="35">
        <v>1.6</v>
      </c>
      <c r="V154" s="46" t="s">
        <v>63</v>
      </c>
    </row>
    <row r="155" spans="20:22" x14ac:dyDescent="0.35">
      <c r="T155" s="34" t="s">
        <v>189</v>
      </c>
      <c r="U155" s="35">
        <v>1.6</v>
      </c>
      <c r="V155" s="46" t="s">
        <v>189</v>
      </c>
    </row>
    <row r="156" spans="20:22" x14ac:dyDescent="0.35">
      <c r="T156" s="34" t="s">
        <v>64</v>
      </c>
      <c r="U156" s="35">
        <v>1.5</v>
      </c>
      <c r="V156" s="46" t="s">
        <v>64</v>
      </c>
    </row>
    <row r="157" spans="20:22" x14ac:dyDescent="0.35">
      <c r="T157" s="34" t="s">
        <v>190</v>
      </c>
      <c r="U157" s="35">
        <v>1.5</v>
      </c>
      <c r="V157" s="46" t="s">
        <v>190</v>
      </c>
    </row>
    <row r="158" spans="20:22" x14ac:dyDescent="0.35">
      <c r="T158" s="34" t="s">
        <v>65</v>
      </c>
      <c r="U158" s="35">
        <v>1.7</v>
      </c>
      <c r="V158" s="46" t="s">
        <v>65</v>
      </c>
    </row>
    <row r="159" spans="20:22" x14ac:dyDescent="0.35">
      <c r="T159" s="34" t="s">
        <v>191</v>
      </c>
      <c r="U159" s="35">
        <v>1.7</v>
      </c>
      <c r="V159" s="46" t="s">
        <v>191</v>
      </c>
    </row>
    <row r="160" spans="20:22" x14ac:dyDescent="0.35">
      <c r="T160" s="34" t="s">
        <v>192</v>
      </c>
      <c r="U160" s="35">
        <v>1.7</v>
      </c>
      <c r="V160" s="46" t="s">
        <v>192</v>
      </c>
    </row>
    <row r="161" spans="20:22" x14ac:dyDescent="0.35">
      <c r="T161" s="34" t="s">
        <v>193</v>
      </c>
      <c r="U161" s="35">
        <v>1.7</v>
      </c>
      <c r="V161" s="46" t="s">
        <v>193</v>
      </c>
    </row>
    <row r="162" spans="20:22" x14ac:dyDescent="0.35">
      <c r="T162" s="34" t="s">
        <v>66</v>
      </c>
      <c r="U162" s="35">
        <v>1.7</v>
      </c>
      <c r="V162" s="46" t="s">
        <v>66</v>
      </c>
    </row>
    <row r="163" spans="20:22" x14ac:dyDescent="0.35">
      <c r="T163" s="34" t="s">
        <v>193</v>
      </c>
      <c r="U163" s="35">
        <v>1.7</v>
      </c>
      <c r="V163" s="46" t="s">
        <v>193</v>
      </c>
    </row>
    <row r="164" spans="20:22" x14ac:dyDescent="0.35">
      <c r="T164" s="34" t="s">
        <v>67</v>
      </c>
      <c r="U164" s="35">
        <v>1.6</v>
      </c>
      <c r="V164" s="46" t="s">
        <v>67</v>
      </c>
    </row>
    <row r="165" spans="20:22" x14ac:dyDescent="0.35">
      <c r="T165" s="34" t="s">
        <v>194</v>
      </c>
      <c r="U165" s="35">
        <v>1.6</v>
      </c>
      <c r="V165" s="46" t="s">
        <v>194</v>
      </c>
    </row>
    <row r="166" spans="20:22" x14ac:dyDescent="0.35">
      <c r="T166" s="34" t="s">
        <v>68</v>
      </c>
      <c r="U166" s="35">
        <v>1.8</v>
      </c>
      <c r="V166" s="46" t="s">
        <v>68</v>
      </c>
    </row>
    <row r="167" spans="20:22" x14ac:dyDescent="0.35">
      <c r="T167" s="34" t="s">
        <v>195</v>
      </c>
      <c r="U167" s="35">
        <v>1.8</v>
      </c>
      <c r="V167" s="46" t="s">
        <v>195</v>
      </c>
    </row>
    <row r="168" spans="20:22" x14ac:dyDescent="0.35">
      <c r="T168" s="34" t="s">
        <v>69</v>
      </c>
      <c r="U168" s="35">
        <v>1.8</v>
      </c>
      <c r="V168" s="46" t="s">
        <v>69</v>
      </c>
    </row>
    <row r="169" spans="20:22" x14ac:dyDescent="0.35">
      <c r="T169" s="34" t="s">
        <v>196</v>
      </c>
      <c r="U169" s="35">
        <v>1.8</v>
      </c>
      <c r="V169" s="46" t="s">
        <v>196</v>
      </c>
    </row>
    <row r="170" spans="20:22" x14ac:dyDescent="0.35">
      <c r="T170" s="34" t="s">
        <v>70</v>
      </c>
      <c r="U170" s="35">
        <v>1.8</v>
      </c>
      <c r="V170" s="46" t="s">
        <v>70</v>
      </c>
    </row>
    <row r="171" spans="20:22" x14ac:dyDescent="0.35">
      <c r="T171" s="34" t="s">
        <v>197</v>
      </c>
      <c r="U171" s="35">
        <v>1.8</v>
      </c>
      <c r="V171" s="46" t="s">
        <v>197</v>
      </c>
    </row>
    <row r="172" spans="20:22" x14ac:dyDescent="0.35">
      <c r="T172" s="34" t="s">
        <v>71</v>
      </c>
      <c r="U172" s="35">
        <v>1.6</v>
      </c>
      <c r="V172" s="46" t="s">
        <v>71</v>
      </c>
    </row>
    <row r="173" spans="20:22" x14ac:dyDescent="0.35">
      <c r="T173" s="34" t="s">
        <v>198</v>
      </c>
      <c r="U173" s="35">
        <v>1.6</v>
      </c>
      <c r="V173" s="46" t="s">
        <v>198</v>
      </c>
    </row>
    <row r="174" spans="20:22" x14ac:dyDescent="0.35">
      <c r="T174" s="34" t="s">
        <v>72</v>
      </c>
      <c r="U174" s="35">
        <v>1.8</v>
      </c>
      <c r="V174" s="46" t="s">
        <v>72</v>
      </c>
    </row>
    <row r="175" spans="20:22" x14ac:dyDescent="0.35">
      <c r="T175" s="34" t="s">
        <v>199</v>
      </c>
      <c r="U175" s="35">
        <v>1.8</v>
      </c>
      <c r="V175" s="46" t="s">
        <v>199</v>
      </c>
    </row>
    <row r="176" spans="20:22" x14ac:dyDescent="0.35">
      <c r="T176" s="34" t="s">
        <v>73</v>
      </c>
      <c r="U176" s="35">
        <v>1.5</v>
      </c>
      <c r="V176" s="46" t="s">
        <v>73</v>
      </c>
    </row>
    <row r="177" spans="20:22" x14ac:dyDescent="0.35">
      <c r="T177" s="34" t="s">
        <v>200</v>
      </c>
      <c r="U177" s="35">
        <v>1.5</v>
      </c>
      <c r="V177" s="46" t="s">
        <v>200</v>
      </c>
    </row>
    <row r="178" spans="20:22" x14ac:dyDescent="0.35">
      <c r="T178" s="34" t="s">
        <v>74</v>
      </c>
      <c r="U178" s="35">
        <v>1.7</v>
      </c>
      <c r="V178" s="46" t="s">
        <v>74</v>
      </c>
    </row>
    <row r="179" spans="20:22" x14ac:dyDescent="0.35">
      <c r="T179" s="34" t="s">
        <v>201</v>
      </c>
      <c r="U179" s="35">
        <v>1.7</v>
      </c>
      <c r="V179" s="46" t="s">
        <v>201</v>
      </c>
    </row>
    <row r="180" spans="20:22" x14ac:dyDescent="0.35">
      <c r="T180" s="34" t="s">
        <v>75</v>
      </c>
      <c r="U180" s="35">
        <v>1.7</v>
      </c>
      <c r="V180" s="46" t="s">
        <v>75</v>
      </c>
    </row>
    <row r="181" spans="20:22" x14ac:dyDescent="0.35">
      <c r="T181" s="34" t="s">
        <v>202</v>
      </c>
      <c r="U181" s="35">
        <v>1.7</v>
      </c>
      <c r="V181" s="46" t="s">
        <v>202</v>
      </c>
    </row>
    <row r="182" spans="20:22" x14ac:dyDescent="0.35">
      <c r="T182" s="34" t="s">
        <v>76</v>
      </c>
      <c r="U182" s="35">
        <v>1.9</v>
      </c>
      <c r="V182" s="46" t="s">
        <v>76</v>
      </c>
    </row>
    <row r="183" spans="20:22" x14ac:dyDescent="0.35">
      <c r="T183" s="34" t="s">
        <v>203</v>
      </c>
      <c r="U183" s="35">
        <v>1.9</v>
      </c>
      <c r="V183" s="46" t="s">
        <v>203</v>
      </c>
    </row>
    <row r="184" spans="20:22" x14ac:dyDescent="0.35">
      <c r="T184" s="34" t="s">
        <v>77</v>
      </c>
      <c r="U184" s="35">
        <v>1.9</v>
      </c>
      <c r="V184" s="46" t="s">
        <v>77</v>
      </c>
    </row>
    <row r="185" spans="20:22" x14ac:dyDescent="0.35">
      <c r="T185" s="34" t="s">
        <v>204</v>
      </c>
      <c r="U185" s="35">
        <v>1.9</v>
      </c>
      <c r="V185" s="46" t="s">
        <v>204</v>
      </c>
    </row>
    <row r="186" spans="20:22" x14ac:dyDescent="0.35">
      <c r="T186" s="34" t="s">
        <v>78</v>
      </c>
      <c r="U186" s="35">
        <v>2</v>
      </c>
      <c r="V186" s="46" t="s">
        <v>78</v>
      </c>
    </row>
    <row r="187" spans="20:22" x14ac:dyDescent="0.35">
      <c r="T187" s="34" t="s">
        <v>205</v>
      </c>
      <c r="U187" s="35">
        <v>2</v>
      </c>
      <c r="V187" s="46" t="s">
        <v>205</v>
      </c>
    </row>
    <row r="188" spans="20:22" x14ac:dyDescent="0.35">
      <c r="T188" s="34" t="s">
        <v>79</v>
      </c>
      <c r="U188" s="35">
        <v>1.6</v>
      </c>
      <c r="V188" s="46" t="s">
        <v>79</v>
      </c>
    </row>
    <row r="189" spans="20:22" x14ac:dyDescent="0.35">
      <c r="T189" s="34" t="s">
        <v>206</v>
      </c>
      <c r="U189" s="35">
        <v>1.6</v>
      </c>
      <c r="V189" s="46" t="s">
        <v>206</v>
      </c>
    </row>
    <row r="190" spans="20:22" x14ac:dyDescent="0.35">
      <c r="T190" s="34" t="s">
        <v>80</v>
      </c>
      <c r="U190" s="35">
        <v>1.9</v>
      </c>
      <c r="V190" s="46" t="s">
        <v>80</v>
      </c>
    </row>
    <row r="191" spans="20:22" x14ac:dyDescent="0.35">
      <c r="T191" s="34" t="s">
        <v>207</v>
      </c>
      <c r="U191" s="35">
        <v>1.9</v>
      </c>
      <c r="V191" s="46" t="s">
        <v>207</v>
      </c>
    </row>
    <row r="192" spans="20:22" x14ac:dyDescent="0.35">
      <c r="T192" s="34" t="s">
        <v>81</v>
      </c>
      <c r="U192" s="35">
        <v>1.9</v>
      </c>
      <c r="V192" s="46" t="s">
        <v>81</v>
      </c>
    </row>
    <row r="193" spans="20:22" x14ac:dyDescent="0.35">
      <c r="T193" s="34" t="s">
        <v>208</v>
      </c>
      <c r="U193" s="35">
        <v>1.9</v>
      </c>
      <c r="V193" s="46" t="s">
        <v>208</v>
      </c>
    </row>
    <row r="194" spans="20:22" x14ac:dyDescent="0.35">
      <c r="T194" s="34" t="s">
        <v>82</v>
      </c>
      <c r="U194" s="35">
        <v>1.7</v>
      </c>
      <c r="V194" s="46" t="s">
        <v>82</v>
      </c>
    </row>
    <row r="195" spans="20:22" x14ac:dyDescent="0.35">
      <c r="T195" s="34" t="s">
        <v>209</v>
      </c>
      <c r="U195" s="35">
        <v>1.7</v>
      </c>
      <c r="V195" s="46" t="s">
        <v>209</v>
      </c>
    </row>
    <row r="196" spans="20:22" x14ac:dyDescent="0.35">
      <c r="T196" s="34" t="s">
        <v>83</v>
      </c>
      <c r="U196" s="35">
        <v>2</v>
      </c>
      <c r="V196" s="46" t="s">
        <v>83</v>
      </c>
    </row>
    <row r="197" spans="20:22" x14ac:dyDescent="0.35">
      <c r="T197" s="34" t="s">
        <v>210</v>
      </c>
      <c r="U197" s="35">
        <v>2</v>
      </c>
      <c r="V197" s="46" t="s">
        <v>210</v>
      </c>
    </row>
    <row r="198" spans="20:22" x14ac:dyDescent="0.35">
      <c r="T198" s="34" t="s">
        <v>84</v>
      </c>
      <c r="U198" s="35">
        <v>1.9</v>
      </c>
      <c r="V198" s="46" t="s">
        <v>84</v>
      </c>
    </row>
    <row r="199" spans="20:22" x14ac:dyDescent="0.35">
      <c r="T199" s="34" t="s">
        <v>211</v>
      </c>
      <c r="U199" s="35">
        <v>1.9</v>
      </c>
      <c r="V199" s="46" t="s">
        <v>211</v>
      </c>
    </row>
    <row r="200" spans="20:22" x14ac:dyDescent="0.35">
      <c r="T200" s="34" t="s">
        <v>85</v>
      </c>
      <c r="U200" s="35">
        <v>2.2000000000000002</v>
      </c>
      <c r="V200" s="46" t="s">
        <v>85</v>
      </c>
    </row>
    <row r="201" spans="20:22" x14ac:dyDescent="0.35">
      <c r="T201" s="34" t="s">
        <v>212</v>
      </c>
      <c r="U201" s="35">
        <v>2.2000000000000002</v>
      </c>
      <c r="V201" s="46" t="s">
        <v>212</v>
      </c>
    </row>
    <row r="202" spans="20:22" x14ac:dyDescent="0.35">
      <c r="T202" s="34" t="s">
        <v>86</v>
      </c>
      <c r="U202" s="35">
        <v>1.8</v>
      </c>
      <c r="V202" s="46" t="s">
        <v>86</v>
      </c>
    </row>
    <row r="203" spans="20:22" x14ac:dyDescent="0.35">
      <c r="T203" s="34" t="s">
        <v>213</v>
      </c>
      <c r="U203" s="35">
        <v>1.8</v>
      </c>
      <c r="V203" s="46" t="s">
        <v>213</v>
      </c>
    </row>
    <row r="204" spans="20:22" x14ac:dyDescent="0.35">
      <c r="T204" s="34" t="s">
        <v>87</v>
      </c>
      <c r="U204" s="35">
        <v>2.1</v>
      </c>
      <c r="V204" s="46" t="s">
        <v>87</v>
      </c>
    </row>
    <row r="205" spans="20:22" x14ac:dyDescent="0.35">
      <c r="T205" s="34" t="s">
        <v>214</v>
      </c>
      <c r="U205" s="35">
        <v>2.1</v>
      </c>
      <c r="V205" s="46" t="s">
        <v>214</v>
      </c>
    </row>
    <row r="206" spans="20:22" x14ac:dyDescent="0.35">
      <c r="T206" s="34" t="s">
        <v>88</v>
      </c>
      <c r="U206" s="35">
        <v>2.1</v>
      </c>
      <c r="V206" s="46" t="s">
        <v>88</v>
      </c>
    </row>
    <row r="207" spans="20:22" x14ac:dyDescent="0.35">
      <c r="T207" s="34" t="s">
        <v>215</v>
      </c>
      <c r="U207" s="35">
        <v>2.1</v>
      </c>
      <c r="V207" s="46" t="s">
        <v>215</v>
      </c>
    </row>
    <row r="208" spans="20:22" x14ac:dyDescent="0.35">
      <c r="T208" s="34" t="s">
        <v>89</v>
      </c>
      <c r="U208" s="35">
        <v>2.2000000000000002</v>
      </c>
      <c r="V208" s="46" t="s">
        <v>89</v>
      </c>
    </row>
    <row r="209" spans="20:22" x14ac:dyDescent="0.35">
      <c r="T209" s="34" t="s">
        <v>216</v>
      </c>
      <c r="U209" s="35">
        <v>2.2000000000000002</v>
      </c>
      <c r="V209" s="46" t="s">
        <v>216</v>
      </c>
    </row>
    <row r="210" spans="20:22" x14ac:dyDescent="0.35">
      <c r="T210" s="34" t="s">
        <v>90</v>
      </c>
      <c r="U210" s="35">
        <v>2.5</v>
      </c>
      <c r="V210" s="46" t="s">
        <v>90</v>
      </c>
    </row>
    <row r="211" spans="20:22" x14ac:dyDescent="0.35">
      <c r="T211" s="34" t="s">
        <v>217</v>
      </c>
      <c r="U211" s="35">
        <v>2.5</v>
      </c>
      <c r="V211" s="46" t="s">
        <v>217</v>
      </c>
    </row>
    <row r="212" spans="20:22" x14ac:dyDescent="0.35">
      <c r="T212" s="34" t="s">
        <v>91</v>
      </c>
      <c r="U212" s="35">
        <v>1.9</v>
      </c>
      <c r="V212" s="46" t="s">
        <v>91</v>
      </c>
    </row>
    <row r="213" spans="20:22" x14ac:dyDescent="0.35">
      <c r="T213" s="34" t="s">
        <v>218</v>
      </c>
      <c r="U213" s="35">
        <v>1.9</v>
      </c>
      <c r="V213" s="46" t="s">
        <v>218</v>
      </c>
    </row>
    <row r="214" spans="20:22" x14ac:dyDescent="0.35">
      <c r="T214" s="34" t="s">
        <v>92</v>
      </c>
      <c r="U214" s="35">
        <v>2</v>
      </c>
      <c r="V214" s="46" t="s">
        <v>92</v>
      </c>
    </row>
    <row r="215" spans="20:22" x14ac:dyDescent="0.35">
      <c r="T215" s="34" t="s">
        <v>219</v>
      </c>
      <c r="U215" s="35">
        <v>2</v>
      </c>
      <c r="V215" s="46" t="s">
        <v>219</v>
      </c>
    </row>
    <row r="216" spans="20:22" x14ac:dyDescent="0.35">
      <c r="T216" s="34" t="s">
        <v>93</v>
      </c>
      <c r="U216" s="35">
        <v>2</v>
      </c>
      <c r="V216" s="46" t="s">
        <v>93</v>
      </c>
    </row>
    <row r="217" spans="20:22" x14ac:dyDescent="0.35">
      <c r="T217" s="34" t="s">
        <v>220</v>
      </c>
      <c r="U217" s="35">
        <v>2</v>
      </c>
      <c r="V217" s="46" t="s">
        <v>220</v>
      </c>
    </row>
    <row r="218" spans="20:22" x14ac:dyDescent="0.35">
      <c r="T218" s="34" t="s">
        <v>94</v>
      </c>
      <c r="U218" s="35">
        <v>2.2999999999999998</v>
      </c>
      <c r="V218" s="46" t="s">
        <v>94</v>
      </c>
    </row>
    <row r="219" spans="20:22" x14ac:dyDescent="0.35">
      <c r="T219" s="34" t="s">
        <v>221</v>
      </c>
      <c r="U219" s="35">
        <v>2.2999999999999998</v>
      </c>
      <c r="V219" s="46" t="s">
        <v>221</v>
      </c>
    </row>
    <row r="220" spans="20:22" x14ac:dyDescent="0.35">
      <c r="T220" s="34" t="s">
        <v>95</v>
      </c>
      <c r="U220" s="35">
        <v>2.1</v>
      </c>
      <c r="V220" s="46" t="s">
        <v>95</v>
      </c>
    </row>
    <row r="221" spans="20:22" x14ac:dyDescent="0.35">
      <c r="T221" s="34" t="s">
        <v>222</v>
      </c>
      <c r="U221" s="35">
        <v>2.1</v>
      </c>
      <c r="V221" s="46" t="s">
        <v>222</v>
      </c>
    </row>
    <row r="222" spans="20:22" x14ac:dyDescent="0.35">
      <c r="T222" s="34" t="s">
        <v>96</v>
      </c>
      <c r="U222" s="35">
        <v>2.4</v>
      </c>
      <c r="V222" s="46" t="s">
        <v>96</v>
      </c>
    </row>
    <row r="223" spans="20:22" x14ac:dyDescent="0.35">
      <c r="T223" s="34" t="s">
        <v>223</v>
      </c>
      <c r="U223" s="35">
        <v>2.4</v>
      </c>
      <c r="V223" s="46" t="s">
        <v>223</v>
      </c>
    </row>
    <row r="224" spans="20:22" x14ac:dyDescent="0.35">
      <c r="T224" s="34" t="s">
        <v>97</v>
      </c>
      <c r="U224" s="35">
        <v>2.2999999999999998</v>
      </c>
      <c r="V224" s="46" t="s">
        <v>97</v>
      </c>
    </row>
    <row r="225" spans="20:22" x14ac:dyDescent="0.35">
      <c r="T225" s="34" t="s">
        <v>224</v>
      </c>
      <c r="U225" s="35">
        <v>2.2999999999999998</v>
      </c>
      <c r="V225" s="46" t="s">
        <v>224</v>
      </c>
    </row>
    <row r="226" spans="20:22" x14ac:dyDescent="0.35">
      <c r="T226" s="34" t="s">
        <v>98</v>
      </c>
      <c r="U226" s="35">
        <v>2.7</v>
      </c>
      <c r="V226" s="46" t="s">
        <v>98</v>
      </c>
    </row>
    <row r="227" spans="20:22" x14ac:dyDescent="0.35">
      <c r="T227" s="34" t="s">
        <v>225</v>
      </c>
      <c r="U227" s="35">
        <v>2.7</v>
      </c>
      <c r="V227" s="46" t="s">
        <v>225</v>
      </c>
    </row>
    <row r="228" spans="20:22" x14ac:dyDescent="0.35">
      <c r="T228" s="34" t="s">
        <v>99</v>
      </c>
      <c r="U228" s="35">
        <v>2.4</v>
      </c>
      <c r="V228" s="46" t="s">
        <v>99</v>
      </c>
    </row>
    <row r="229" spans="20:22" x14ac:dyDescent="0.35">
      <c r="T229" s="34" t="s">
        <v>226</v>
      </c>
      <c r="U229" s="35">
        <v>2.4</v>
      </c>
      <c r="V229" s="46" t="s">
        <v>226</v>
      </c>
    </row>
    <row r="230" spans="20:22" x14ac:dyDescent="0.35">
      <c r="T230" s="34" t="s">
        <v>100</v>
      </c>
      <c r="U230" s="35">
        <v>2.8</v>
      </c>
      <c r="V230" s="46" t="s">
        <v>100</v>
      </c>
    </row>
    <row r="231" spans="20:22" x14ac:dyDescent="0.35">
      <c r="T231" s="37" t="s">
        <v>227</v>
      </c>
      <c r="U231" s="38">
        <v>2.8</v>
      </c>
      <c r="V231" s="78" t="s">
        <v>227</v>
      </c>
    </row>
  </sheetData>
  <sheetProtection algorithmName="SHA-512" hashValue="txKdlZ8Z9d8Voc0PXBmhlN1N2S5x4J2ge5aM5GGr5zIkI0jn868pVLu0E1svuDzTSb+aE1aVbhy/6KzZ3sdsNg==" saltValue="FqIsk274aIEhsp5lVCSV3A==" spinCount="100000" sheet="1" selectLockedCells="1"/>
  <mergeCells count="67">
    <mergeCell ref="J5:K6"/>
    <mergeCell ref="L5:M6"/>
    <mergeCell ref="N5:O5"/>
    <mergeCell ref="N6:O6"/>
    <mergeCell ref="D10:F10"/>
    <mergeCell ref="G10:H10"/>
    <mergeCell ref="M10:O10"/>
    <mergeCell ref="A2:H2"/>
    <mergeCell ref="J2:Q2"/>
    <mergeCell ref="A3:H3"/>
    <mergeCell ref="A4:H4"/>
    <mergeCell ref="J4:K4"/>
    <mergeCell ref="L4:M4"/>
    <mergeCell ref="N4:O4"/>
    <mergeCell ref="P10:Q10"/>
    <mergeCell ref="D11:F11"/>
    <mergeCell ref="M11:O11"/>
    <mergeCell ref="D13:F13"/>
    <mergeCell ref="M13:O13"/>
    <mergeCell ref="D12:F12"/>
    <mergeCell ref="M12:O12"/>
    <mergeCell ref="D14:F14"/>
    <mergeCell ref="M14:O14"/>
    <mergeCell ref="D15:F15"/>
    <mergeCell ref="M15:O15"/>
    <mergeCell ref="D16:F16"/>
    <mergeCell ref="M16:O16"/>
    <mergeCell ref="P24:Q24"/>
    <mergeCell ref="D25:F25"/>
    <mergeCell ref="M25:O25"/>
    <mergeCell ref="D27:F27"/>
    <mergeCell ref="M27:O27"/>
    <mergeCell ref="M26:O26"/>
    <mergeCell ref="D24:F24"/>
    <mergeCell ref="G24:H24"/>
    <mergeCell ref="M24:O24"/>
    <mergeCell ref="D31:F31"/>
    <mergeCell ref="M31:O31"/>
    <mergeCell ref="D32:F32"/>
    <mergeCell ref="M32:O32"/>
    <mergeCell ref="D17:F17"/>
    <mergeCell ref="M17:O17"/>
    <mergeCell ref="D18:F18"/>
    <mergeCell ref="M18:O18"/>
    <mergeCell ref="D26:F26"/>
    <mergeCell ref="D19:F19"/>
    <mergeCell ref="M19:O19"/>
    <mergeCell ref="D20:F20"/>
    <mergeCell ref="M20:O20"/>
    <mergeCell ref="D21:F21"/>
    <mergeCell ref="M21:O21"/>
    <mergeCell ref="D28:F28"/>
    <mergeCell ref="M28:O28"/>
    <mergeCell ref="D29:F29"/>
    <mergeCell ref="M29:O29"/>
    <mergeCell ref="D30:F30"/>
    <mergeCell ref="M30:O30"/>
    <mergeCell ref="B40:Q40"/>
    <mergeCell ref="D33:F33"/>
    <mergeCell ref="M33:O33"/>
    <mergeCell ref="D34:F34"/>
    <mergeCell ref="M34:O34"/>
    <mergeCell ref="D35:F35"/>
    <mergeCell ref="M35:O35"/>
    <mergeCell ref="B37:Q37"/>
    <mergeCell ref="B38:Q38"/>
    <mergeCell ref="B39:Q39"/>
  </mergeCells>
  <conditionalFormatting sqref="D11:F11">
    <cfRule type="cellIs" dxfId="1197" priority="1" operator="notEqual">
      <formula>B11</formula>
    </cfRule>
  </conditionalFormatting>
  <conditionalFormatting sqref="D12:F12">
    <cfRule type="cellIs" dxfId="1196" priority="2" operator="notEqual">
      <formula>B12</formula>
    </cfRule>
  </conditionalFormatting>
  <conditionalFormatting sqref="D13:F13">
    <cfRule type="cellIs" dxfId="1195" priority="3" operator="notEqual">
      <formula>B13</formula>
    </cfRule>
  </conditionalFormatting>
  <conditionalFormatting sqref="D14:F15">
    <cfRule type="cellIs" dxfId="1194" priority="4" operator="notEqual">
      <formula>B14</formula>
    </cfRule>
  </conditionalFormatting>
  <conditionalFormatting sqref="D16:F16">
    <cfRule type="cellIs" dxfId="1193" priority="6" operator="notEqual">
      <formula>B16</formula>
    </cfRule>
  </conditionalFormatting>
  <conditionalFormatting sqref="D17:F17">
    <cfRule type="cellIs" dxfId="1192" priority="7" operator="notEqual">
      <formula>B17</formula>
    </cfRule>
  </conditionalFormatting>
  <conditionalFormatting sqref="D18:F18">
    <cfRule type="cellIs" dxfId="1191" priority="8" operator="notEqual">
      <formula>B18</formula>
    </cfRule>
  </conditionalFormatting>
  <conditionalFormatting sqref="D19:F19">
    <cfRule type="cellIs" dxfId="1190" priority="9" operator="notEqual">
      <formula>B19</formula>
    </cfRule>
  </conditionalFormatting>
  <conditionalFormatting sqref="D20:F20">
    <cfRule type="cellIs" dxfId="1189" priority="10" operator="notEqual">
      <formula>B20</formula>
    </cfRule>
  </conditionalFormatting>
  <conditionalFormatting sqref="D25:F25">
    <cfRule type="cellIs" dxfId="1188" priority="11" operator="notEqual">
      <formula>B25</formula>
    </cfRule>
  </conditionalFormatting>
  <conditionalFormatting sqref="D26:F26">
    <cfRule type="cellIs" dxfId="1187" priority="12" operator="notEqual">
      <formula>B26</formula>
    </cfRule>
  </conditionalFormatting>
  <conditionalFormatting sqref="D27:F27">
    <cfRule type="cellIs" dxfId="1186" priority="13" operator="notEqual">
      <formula>B27</formula>
    </cfRule>
  </conditionalFormatting>
  <conditionalFormatting sqref="D28:F29">
    <cfRule type="cellIs" dxfId="1185" priority="14" operator="notEqual">
      <formula>B28</formula>
    </cfRule>
  </conditionalFormatting>
  <conditionalFormatting sqref="D30:F30">
    <cfRule type="cellIs" dxfId="1184" priority="16" operator="notEqual">
      <formula>B30</formula>
    </cfRule>
  </conditionalFormatting>
  <conditionalFormatting sqref="D31:F31">
    <cfRule type="cellIs" dxfId="1183" priority="17" operator="notEqual">
      <formula>B31</formula>
    </cfRule>
  </conditionalFormatting>
  <conditionalFormatting sqref="D32:F32">
    <cfRule type="cellIs" dxfId="1182" priority="18" operator="notEqual">
      <formula>B32</formula>
    </cfRule>
  </conditionalFormatting>
  <conditionalFormatting sqref="D33:F33">
    <cfRule type="cellIs" dxfId="1181" priority="19" operator="notEqual">
      <formula>B33</formula>
    </cfRule>
  </conditionalFormatting>
  <conditionalFormatting sqref="D34:F34">
    <cfRule type="cellIs" dxfId="1180" priority="20" operator="notEqual">
      <formula>B34</formula>
    </cfRule>
  </conditionalFormatting>
  <conditionalFormatting sqref="M11:O11">
    <cfRule type="cellIs" dxfId="1179" priority="21" operator="notEqual">
      <formula>K11</formula>
    </cfRule>
  </conditionalFormatting>
  <conditionalFormatting sqref="M12:O12">
    <cfRule type="cellIs" dxfId="1178" priority="22" operator="notEqual">
      <formula>K12</formula>
    </cfRule>
  </conditionalFormatting>
  <conditionalFormatting sqref="M13:O13">
    <cfRule type="cellIs" dxfId="1177" priority="23" operator="notEqual">
      <formula>K13</formula>
    </cfRule>
  </conditionalFormatting>
  <conditionalFormatting sqref="M14:O14">
    <cfRule type="cellIs" dxfId="1176" priority="24" operator="notEqual">
      <formula>K14</formula>
    </cfRule>
  </conditionalFormatting>
  <conditionalFormatting sqref="M15:O15">
    <cfRule type="cellIs" dxfId="1175" priority="25" operator="notEqual">
      <formula>K15</formula>
    </cfRule>
  </conditionalFormatting>
  <conditionalFormatting sqref="M16:O16">
    <cfRule type="cellIs" dxfId="1174" priority="26" operator="notEqual">
      <formula>K16</formula>
    </cfRule>
  </conditionalFormatting>
  <conditionalFormatting sqref="M17:O17">
    <cfRule type="cellIs" dxfId="1173" priority="27" operator="notEqual">
      <formula>K17</formula>
    </cfRule>
  </conditionalFormatting>
  <conditionalFormatting sqref="M18:O18">
    <cfRule type="cellIs" dxfId="1172" priority="28" operator="notEqual">
      <formula>K18</formula>
    </cfRule>
  </conditionalFormatting>
  <conditionalFormatting sqref="M19:O19">
    <cfRule type="cellIs" dxfId="1171" priority="29" operator="notEqual">
      <formula>K19</formula>
    </cfRule>
  </conditionalFormatting>
  <conditionalFormatting sqref="M20:O20">
    <cfRule type="cellIs" dxfId="1170" priority="30" operator="notEqual">
      <formula>K20</formula>
    </cfRule>
  </conditionalFormatting>
  <conditionalFormatting sqref="M25:O25">
    <cfRule type="cellIs" dxfId="1169" priority="31" operator="notEqual">
      <formula>K25</formula>
    </cfRule>
  </conditionalFormatting>
  <conditionalFormatting sqref="M26:O26">
    <cfRule type="cellIs" dxfId="1168" priority="32" operator="notEqual">
      <formula>K26</formula>
    </cfRule>
  </conditionalFormatting>
  <conditionalFormatting sqref="M27:O27">
    <cfRule type="cellIs" dxfId="1167" priority="33" operator="notEqual">
      <formula>K27</formula>
    </cfRule>
  </conditionalFormatting>
  <conditionalFormatting sqref="M28:O28">
    <cfRule type="cellIs" dxfId="1166" priority="34" operator="notEqual">
      <formula>K28</formula>
    </cfRule>
  </conditionalFormatting>
  <conditionalFormatting sqref="M29:O29">
    <cfRule type="cellIs" dxfId="1165" priority="35" operator="notEqual">
      <formula>K29</formula>
    </cfRule>
  </conditionalFormatting>
  <conditionalFormatting sqref="M30:O30">
    <cfRule type="cellIs" dxfId="1164" priority="36" operator="notEqual">
      <formula>K30</formula>
    </cfRule>
  </conditionalFormatting>
  <conditionalFormatting sqref="M31:O31">
    <cfRule type="cellIs" dxfId="1163" priority="37" operator="notEqual">
      <formula>K31</formula>
    </cfRule>
  </conditionalFormatting>
  <conditionalFormatting sqref="M32:O32">
    <cfRule type="cellIs" dxfId="1162" priority="38" operator="notEqual">
      <formula>K32</formula>
    </cfRule>
  </conditionalFormatting>
  <conditionalFormatting sqref="M33:O33">
    <cfRule type="cellIs" dxfId="1161" priority="39" operator="notEqual">
      <formula>K33</formula>
    </cfRule>
  </conditionalFormatting>
  <conditionalFormatting sqref="M34:O34">
    <cfRule type="cellIs" dxfId="1160" priority="40" operator="notEqual">
      <formula>K34</formula>
    </cfRule>
  </conditionalFormatting>
  <dataValidations count="1">
    <dataValidation allowBlank="1" showInputMessage="1" sqref="B11:B20 K11:K20 B25:B34 K25:K34" xr:uid="{00000000-0002-0000-0100-000000000000}">
      <formula1>0</formula1>
      <formula2>0</formula2>
    </dataValidation>
  </dataValidations>
  <printOptions horizontalCentered="1" verticalCentered="1"/>
  <pageMargins left="0.51180555555555496" right="0.51180555555555496" top="0.55138888888888904" bottom="0.55138888888888904" header="0.51180555555555496" footer="0.51180555555555496"/>
  <pageSetup paperSize="9" scale="79" firstPageNumber="0" orientation="landscape" horizontalDpi="300" verticalDpi="300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5" r:id="rId4" name="Option Button 1">
              <controlPr defaultSize="0" autoFill="0" autoLine="0" autoPict="0">
                <anchor moveWithCells="1">
                  <from>
                    <xdr:col>5</xdr:col>
                    <xdr:colOff>290513</xdr:colOff>
                    <xdr:row>7</xdr:row>
                    <xdr:rowOff>85725</xdr:rowOff>
                  </from>
                  <to>
                    <xdr:col>8</xdr:col>
                    <xdr:colOff>0</xdr:colOff>
                    <xdr:row>8</xdr:row>
                    <xdr:rowOff>157163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" r:id="rId5" name="Option Button 2">
              <controlPr defaultSize="0" autoFill="0" autoLine="0" autoPict="0">
                <anchor moveWithCells="1">
                  <from>
                    <xdr:col>5</xdr:col>
                    <xdr:colOff>290513</xdr:colOff>
                    <xdr:row>21</xdr:row>
                    <xdr:rowOff>85725</xdr:rowOff>
                  </from>
                  <to>
                    <xdr:col>8</xdr:col>
                    <xdr:colOff>0</xdr:colOff>
                    <xdr:row>22</xdr:row>
                    <xdr:rowOff>157163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" r:id="rId6" name="Option Button 3">
              <controlPr defaultSize="0" autoFill="0" autoLine="0" autoPict="0">
                <anchor moveWithCells="1">
                  <from>
                    <xdr:col>15</xdr:col>
                    <xdr:colOff>138113</xdr:colOff>
                    <xdr:row>7</xdr:row>
                    <xdr:rowOff>85725</xdr:rowOff>
                  </from>
                  <to>
                    <xdr:col>16</xdr:col>
                    <xdr:colOff>647700</xdr:colOff>
                    <xdr:row>8</xdr:row>
                    <xdr:rowOff>157163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" r:id="rId7" name="Option Button 4">
              <controlPr defaultSize="0" autoFill="0" autoLine="0" autoPict="0">
                <anchor moveWithCells="1">
                  <from>
                    <xdr:col>15</xdr:col>
                    <xdr:colOff>119063</xdr:colOff>
                    <xdr:row>21</xdr:row>
                    <xdr:rowOff>85725</xdr:rowOff>
                  </from>
                  <to>
                    <xdr:col>16</xdr:col>
                    <xdr:colOff>628650</xdr:colOff>
                    <xdr:row>22</xdr:row>
                    <xdr:rowOff>157163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2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007B885-F940-4635-8034-710BCFB8CACD}">
  <sheetPr>
    <pageSetUpPr fitToPage="1"/>
  </sheetPr>
  <dimension ref="A1:AMK231"/>
  <sheetViews>
    <sheetView showGridLines="0" zoomScale="80" zoomScaleNormal="80" workbookViewId="0">
      <selection activeCell="B11" sqref="B11"/>
    </sheetView>
  </sheetViews>
  <sheetFormatPr defaultRowHeight="13.15" x14ac:dyDescent="0.35"/>
  <cols>
    <col min="1" max="1" width="9.06640625" style="1" customWidth="1"/>
    <col min="2" max="2" width="20.59765625" style="1" customWidth="1"/>
    <col min="3" max="3" width="9.06640625" style="1" customWidth="1"/>
    <col min="4" max="4" width="20.59765625" style="1" customWidth="1"/>
    <col min="5" max="6" width="5.59765625" style="1" customWidth="1"/>
    <col min="7" max="7" width="9.06640625" style="1" customWidth="1"/>
    <col min="8" max="9" width="5.59765625" style="1" customWidth="1"/>
    <col min="10" max="10" width="9.06640625" style="1" customWidth="1"/>
    <col min="11" max="11" width="20.59765625" style="1" customWidth="1"/>
    <col min="12" max="19" width="9.06640625" style="1" customWidth="1"/>
    <col min="20" max="20" width="15.19921875" style="22" bestFit="1" customWidth="1"/>
    <col min="21" max="21" width="9.06640625" style="1" customWidth="1"/>
    <col min="22" max="22" width="15.19921875" style="1" bestFit="1" customWidth="1"/>
    <col min="23" max="1025" width="9.06640625" style="1" customWidth="1"/>
    <col min="1026" max="16384" width="9.06640625" style="33"/>
  </cols>
  <sheetData>
    <row r="1" spans="1:22" x14ac:dyDescent="0.4">
      <c r="T1" s="31" t="s">
        <v>116</v>
      </c>
      <c r="U1" s="32" t="s">
        <v>104</v>
      </c>
      <c r="V1" s="75" t="s">
        <v>259</v>
      </c>
    </row>
    <row r="2" spans="1:22" ht="15" customHeight="1" x14ac:dyDescent="0.35">
      <c r="A2" s="92" t="s">
        <v>254</v>
      </c>
      <c r="B2" s="92"/>
      <c r="C2" s="92"/>
      <c r="D2" s="92"/>
      <c r="E2" s="92"/>
      <c r="F2" s="92"/>
      <c r="G2" s="92"/>
      <c r="H2" s="92"/>
      <c r="J2" s="93" t="s">
        <v>125</v>
      </c>
      <c r="K2" s="93"/>
      <c r="L2" s="93"/>
      <c r="M2" s="93"/>
      <c r="N2" s="93"/>
      <c r="O2" s="93"/>
      <c r="P2" s="93"/>
      <c r="Q2" s="93"/>
      <c r="T2" s="46"/>
      <c r="U2" s="47"/>
      <c r="V2" s="46"/>
    </row>
    <row r="3" spans="1:22" ht="15" customHeight="1" x14ac:dyDescent="0.35">
      <c r="A3" s="92">
        <f>Base!B9</f>
        <v>0</v>
      </c>
      <c r="B3" s="92"/>
      <c r="C3" s="92"/>
      <c r="D3" s="92"/>
      <c r="E3" s="92"/>
      <c r="F3" s="92"/>
      <c r="G3" s="92"/>
      <c r="H3" s="92"/>
      <c r="T3" s="46"/>
      <c r="U3" s="47"/>
      <c r="V3" s="46"/>
    </row>
    <row r="4" spans="1:22" ht="15" customHeight="1" x14ac:dyDescent="0.35">
      <c r="A4" s="94">
        <f>Base!B12</f>
        <v>0</v>
      </c>
      <c r="B4" s="94"/>
      <c r="C4" s="94"/>
      <c r="D4" s="94"/>
      <c r="E4" s="94"/>
      <c r="F4" s="94"/>
      <c r="G4" s="94"/>
      <c r="H4" s="94"/>
      <c r="J4" s="84" t="s">
        <v>124</v>
      </c>
      <c r="K4" s="84"/>
      <c r="L4" s="84" t="s">
        <v>123</v>
      </c>
      <c r="M4" s="84"/>
      <c r="N4" s="95" t="s">
        <v>122</v>
      </c>
      <c r="O4" s="95"/>
      <c r="P4" s="20" t="s">
        <v>121</v>
      </c>
      <c r="Q4" s="15">
        <f>VLOOKUP($S$7,Base!$C$2:$H$32,3,FALSE)</f>
        <v>0</v>
      </c>
      <c r="T4" s="46"/>
      <c r="U4" s="47"/>
      <c r="V4" s="46"/>
    </row>
    <row r="5" spans="1:22" ht="15" customHeight="1" x14ac:dyDescent="0.35">
      <c r="J5" s="96">
        <f>VLOOKUP($S$7,Base!$C$2:$H$32,2,FALSE)</f>
        <v>0</v>
      </c>
      <c r="K5" s="96"/>
      <c r="L5" s="97">
        <f>Base!B5</f>
        <v>0</v>
      </c>
      <c r="M5" s="97"/>
      <c r="N5" s="98">
        <f>VLOOKUP($S$7,Base!$C$2:$H$32,6,FALSE)</f>
        <v>0</v>
      </c>
      <c r="O5" s="98"/>
      <c r="P5" s="20" t="s">
        <v>120</v>
      </c>
      <c r="Q5" s="15">
        <f>VLOOKUP($S$7,Base!$C$2:$H$32,4,FALSE)</f>
        <v>0</v>
      </c>
      <c r="T5" s="46"/>
      <c r="U5" s="47"/>
      <c r="V5" s="46"/>
    </row>
    <row r="6" spans="1:22" ht="15" customHeight="1" x14ac:dyDescent="0.35">
      <c r="J6" s="96"/>
      <c r="K6" s="96"/>
      <c r="L6" s="97"/>
      <c r="M6" s="97"/>
      <c r="N6" s="99">
        <f>VLOOKUP($S$7,Base!$C$2:$H$32,5,FALSE)</f>
        <v>0</v>
      </c>
      <c r="O6" s="99"/>
      <c r="P6" s="20" t="s">
        <v>102</v>
      </c>
      <c r="Q6" s="45"/>
      <c r="T6" s="46"/>
      <c r="U6" s="47"/>
      <c r="V6" s="46"/>
    </row>
    <row r="7" spans="1:22" ht="15" customHeight="1" x14ac:dyDescent="0.35">
      <c r="A7" s="19"/>
      <c r="B7" s="19"/>
      <c r="C7" s="19"/>
      <c r="D7" s="19"/>
      <c r="E7" s="19"/>
      <c r="F7" s="19"/>
      <c r="G7" s="19"/>
      <c r="H7" s="19"/>
      <c r="I7" s="19"/>
      <c r="J7" s="19"/>
      <c r="K7" s="19"/>
      <c r="L7" s="19"/>
      <c r="M7" s="19"/>
      <c r="N7" s="19"/>
      <c r="O7" s="19"/>
      <c r="P7" s="19"/>
      <c r="Q7" s="19"/>
      <c r="R7" s="21" t="s">
        <v>126</v>
      </c>
      <c r="S7" s="70">
        <v>19</v>
      </c>
      <c r="T7" s="46"/>
      <c r="U7" s="47"/>
      <c r="V7" s="46"/>
    </row>
    <row r="8" spans="1:22" x14ac:dyDescent="0.35">
      <c r="A8" s="74"/>
      <c r="B8" s="74"/>
      <c r="C8" s="74"/>
      <c r="D8" s="74"/>
      <c r="E8" s="74"/>
      <c r="F8" s="74"/>
      <c r="G8" s="74"/>
      <c r="H8" s="74"/>
      <c r="I8" s="74"/>
      <c r="J8" s="74"/>
      <c r="K8" s="74"/>
      <c r="L8" s="74"/>
      <c r="M8" s="74"/>
      <c r="N8" s="74"/>
      <c r="O8" s="74"/>
      <c r="P8" s="74"/>
      <c r="Q8" s="74"/>
      <c r="T8" s="46"/>
      <c r="U8" s="47"/>
      <c r="V8" s="46"/>
    </row>
    <row r="9" spans="1:22" ht="15" customHeight="1" x14ac:dyDescent="0.35">
      <c r="A9" s="1" t="s">
        <v>119</v>
      </c>
      <c r="J9" s="1" t="s">
        <v>118</v>
      </c>
      <c r="L9" s="17"/>
      <c r="T9" s="46"/>
      <c r="U9" s="47"/>
      <c r="V9" s="46"/>
    </row>
    <row r="10" spans="1:22" ht="15" customHeight="1" x14ac:dyDescent="0.35">
      <c r="A10" s="15"/>
      <c r="B10" s="16" t="s">
        <v>116</v>
      </c>
      <c r="C10" s="15" t="s">
        <v>103</v>
      </c>
      <c r="D10" s="84" t="s">
        <v>115</v>
      </c>
      <c r="E10" s="84"/>
      <c r="F10" s="84"/>
      <c r="G10" s="100" t="s">
        <v>114</v>
      </c>
      <c r="H10" s="100"/>
      <c r="J10" s="15"/>
      <c r="K10" s="16" t="s">
        <v>116</v>
      </c>
      <c r="L10" s="15" t="s">
        <v>104</v>
      </c>
      <c r="M10" s="84" t="s">
        <v>115</v>
      </c>
      <c r="N10" s="84"/>
      <c r="O10" s="84"/>
      <c r="P10" s="84" t="s">
        <v>114</v>
      </c>
      <c r="Q10" s="84"/>
      <c r="T10" s="46"/>
      <c r="U10" s="47"/>
      <c r="V10" s="46"/>
    </row>
    <row r="11" spans="1:22" ht="15" customHeight="1" x14ac:dyDescent="0.35">
      <c r="A11" s="14">
        <v>1</v>
      </c>
      <c r="B11" s="39"/>
      <c r="C11" s="40"/>
      <c r="D11" s="91">
        <f t="shared" ref="D11:D20" si="0">B11</f>
        <v>0</v>
      </c>
      <c r="E11" s="91"/>
      <c r="F11" s="91"/>
      <c r="G11" s="12">
        <f t="shared" ref="G11:G20" si="1">IF(C11="",0,VLOOKUP(D11,$T$1:$U$231,2,0))</f>
        <v>0</v>
      </c>
      <c r="H11" s="12"/>
      <c r="J11" s="14">
        <v>1</v>
      </c>
      <c r="K11" s="39"/>
      <c r="L11" s="13" t="e">
        <f t="shared" ref="L11:L20" si="2">VLOOKUP(K11,$T$1:$U$231,2,0)</f>
        <v>#N/A</v>
      </c>
      <c r="M11" s="91">
        <f t="shared" ref="M11:M20" si="3">K11</f>
        <v>0</v>
      </c>
      <c r="N11" s="91"/>
      <c r="O11" s="91"/>
      <c r="P11" s="12" t="e">
        <f t="shared" ref="P11:P20" si="4">VLOOKUP(M11,$T$1:$U$231,2,0)</f>
        <v>#N/A</v>
      </c>
      <c r="Q11" s="12"/>
      <c r="T11" s="46"/>
      <c r="U11" s="47"/>
      <c r="V11" s="46"/>
    </row>
    <row r="12" spans="1:22" ht="15" customHeight="1" x14ac:dyDescent="0.35">
      <c r="A12" s="11">
        <v>2</v>
      </c>
      <c r="B12" s="41"/>
      <c r="C12" s="42"/>
      <c r="D12" s="82">
        <f t="shared" si="0"/>
        <v>0</v>
      </c>
      <c r="E12" s="82"/>
      <c r="F12" s="82"/>
      <c r="G12" s="9">
        <f t="shared" si="1"/>
        <v>0</v>
      </c>
      <c r="H12" s="9"/>
      <c r="J12" s="11">
        <v>2</v>
      </c>
      <c r="K12" s="41"/>
      <c r="L12" s="10" t="e">
        <f t="shared" si="2"/>
        <v>#N/A</v>
      </c>
      <c r="M12" s="82">
        <f t="shared" si="3"/>
        <v>0</v>
      </c>
      <c r="N12" s="82"/>
      <c r="O12" s="82"/>
      <c r="P12" s="9" t="e">
        <f t="shared" si="4"/>
        <v>#N/A</v>
      </c>
      <c r="Q12" s="9"/>
      <c r="T12" s="34" t="s">
        <v>1</v>
      </c>
      <c r="U12" s="35" t="s">
        <v>2</v>
      </c>
      <c r="V12" s="46" t="s">
        <v>1</v>
      </c>
    </row>
    <row r="13" spans="1:22" ht="15" customHeight="1" x14ac:dyDescent="0.35">
      <c r="A13" s="11">
        <v>3</v>
      </c>
      <c r="B13" s="41"/>
      <c r="C13" s="42"/>
      <c r="D13" s="82">
        <f t="shared" si="0"/>
        <v>0</v>
      </c>
      <c r="E13" s="82"/>
      <c r="F13" s="82"/>
      <c r="G13" s="9">
        <f t="shared" si="1"/>
        <v>0</v>
      </c>
      <c r="H13" s="9"/>
      <c r="J13" s="11">
        <v>3</v>
      </c>
      <c r="K13" s="41"/>
      <c r="L13" s="10" t="e">
        <f t="shared" si="2"/>
        <v>#N/A</v>
      </c>
      <c r="M13" s="82">
        <f t="shared" si="3"/>
        <v>0</v>
      </c>
      <c r="N13" s="82"/>
      <c r="O13" s="82"/>
      <c r="P13" s="9" t="e">
        <f t="shared" si="4"/>
        <v>#N/A</v>
      </c>
      <c r="Q13" s="9"/>
      <c r="T13" s="34" t="s">
        <v>127</v>
      </c>
      <c r="U13" s="35" t="s">
        <v>2</v>
      </c>
      <c r="V13" s="46" t="s">
        <v>127</v>
      </c>
    </row>
    <row r="14" spans="1:22" ht="15" customHeight="1" x14ac:dyDescent="0.35">
      <c r="A14" s="11">
        <v>4</v>
      </c>
      <c r="B14" s="41"/>
      <c r="C14" s="42"/>
      <c r="D14" s="82">
        <f t="shared" si="0"/>
        <v>0</v>
      </c>
      <c r="E14" s="82"/>
      <c r="F14" s="82"/>
      <c r="G14" s="9">
        <f t="shared" si="1"/>
        <v>0</v>
      </c>
      <c r="H14" s="9"/>
      <c r="J14" s="11">
        <v>4</v>
      </c>
      <c r="K14" s="41"/>
      <c r="L14" s="10" t="e">
        <f t="shared" si="2"/>
        <v>#N/A</v>
      </c>
      <c r="M14" s="82">
        <f t="shared" si="3"/>
        <v>0</v>
      </c>
      <c r="N14" s="82"/>
      <c r="O14" s="82"/>
      <c r="P14" s="9" t="e">
        <f t="shared" si="4"/>
        <v>#N/A</v>
      </c>
      <c r="Q14" s="9"/>
      <c r="T14" s="34" t="s">
        <v>3</v>
      </c>
      <c r="U14" s="35" t="s">
        <v>2</v>
      </c>
      <c r="V14" s="46" t="s">
        <v>3</v>
      </c>
    </row>
    <row r="15" spans="1:22" ht="15" customHeight="1" x14ac:dyDescent="0.35">
      <c r="A15" s="11">
        <v>5</v>
      </c>
      <c r="B15" s="41"/>
      <c r="C15" s="42"/>
      <c r="D15" s="82">
        <f t="shared" si="0"/>
        <v>0</v>
      </c>
      <c r="E15" s="82"/>
      <c r="F15" s="82"/>
      <c r="G15" s="9">
        <f t="shared" si="1"/>
        <v>0</v>
      </c>
      <c r="H15" s="9"/>
      <c r="J15" s="11">
        <v>5</v>
      </c>
      <c r="K15" s="41"/>
      <c r="L15" s="10" t="e">
        <f t="shared" si="2"/>
        <v>#N/A</v>
      </c>
      <c r="M15" s="82">
        <f t="shared" si="3"/>
        <v>0</v>
      </c>
      <c r="N15" s="82"/>
      <c r="O15" s="82"/>
      <c r="P15" s="9" t="e">
        <f t="shared" si="4"/>
        <v>#N/A</v>
      </c>
      <c r="Q15" s="9"/>
      <c r="T15" s="34" t="s">
        <v>128</v>
      </c>
      <c r="U15" s="35" t="s">
        <v>2</v>
      </c>
      <c r="V15" s="46" t="s">
        <v>128</v>
      </c>
    </row>
    <row r="16" spans="1:22" ht="15" customHeight="1" x14ac:dyDescent="0.35">
      <c r="A16" s="11">
        <v>6</v>
      </c>
      <c r="B16" s="41"/>
      <c r="C16" s="42"/>
      <c r="D16" s="82">
        <f t="shared" si="0"/>
        <v>0</v>
      </c>
      <c r="E16" s="82"/>
      <c r="F16" s="82"/>
      <c r="G16" s="9">
        <f t="shared" si="1"/>
        <v>0</v>
      </c>
      <c r="H16" s="9"/>
      <c r="J16" s="11">
        <v>6</v>
      </c>
      <c r="K16" s="41"/>
      <c r="L16" s="10" t="e">
        <f t="shared" si="2"/>
        <v>#N/A</v>
      </c>
      <c r="M16" s="82">
        <f t="shared" si="3"/>
        <v>0</v>
      </c>
      <c r="N16" s="82"/>
      <c r="O16" s="82"/>
      <c r="P16" s="9" t="e">
        <f t="shared" si="4"/>
        <v>#N/A</v>
      </c>
      <c r="Q16" s="9"/>
      <c r="T16" s="34" t="s">
        <v>4</v>
      </c>
      <c r="U16" s="35" t="s">
        <v>2</v>
      </c>
      <c r="V16" s="46" t="s">
        <v>4</v>
      </c>
    </row>
    <row r="17" spans="1:22" ht="15" customHeight="1" x14ac:dyDescent="0.35">
      <c r="A17" s="11">
        <v>7</v>
      </c>
      <c r="B17" s="41"/>
      <c r="C17" s="42"/>
      <c r="D17" s="82">
        <f t="shared" si="0"/>
        <v>0</v>
      </c>
      <c r="E17" s="82"/>
      <c r="F17" s="82"/>
      <c r="G17" s="9">
        <f t="shared" si="1"/>
        <v>0</v>
      </c>
      <c r="H17" s="9"/>
      <c r="J17" s="11">
        <v>7</v>
      </c>
      <c r="K17" s="41"/>
      <c r="L17" s="10" t="e">
        <f t="shared" si="2"/>
        <v>#N/A</v>
      </c>
      <c r="M17" s="82">
        <f t="shared" si="3"/>
        <v>0</v>
      </c>
      <c r="N17" s="82"/>
      <c r="O17" s="82"/>
      <c r="P17" s="9" t="e">
        <f t="shared" si="4"/>
        <v>#N/A</v>
      </c>
      <c r="Q17" s="9"/>
      <c r="T17" s="34" t="s">
        <v>261</v>
      </c>
      <c r="U17" s="35" t="s">
        <v>2</v>
      </c>
      <c r="V17" s="46" t="s">
        <v>261</v>
      </c>
    </row>
    <row r="18" spans="1:22" ht="15" customHeight="1" x14ac:dyDescent="0.35">
      <c r="A18" s="11">
        <v>8</v>
      </c>
      <c r="B18" s="41"/>
      <c r="C18" s="42"/>
      <c r="D18" s="82">
        <f t="shared" si="0"/>
        <v>0</v>
      </c>
      <c r="E18" s="82"/>
      <c r="F18" s="82"/>
      <c r="G18" s="9">
        <f t="shared" si="1"/>
        <v>0</v>
      </c>
      <c r="H18" s="9"/>
      <c r="J18" s="11">
        <v>8</v>
      </c>
      <c r="K18" s="41"/>
      <c r="L18" s="10" t="e">
        <f t="shared" si="2"/>
        <v>#N/A</v>
      </c>
      <c r="M18" s="82">
        <f t="shared" si="3"/>
        <v>0</v>
      </c>
      <c r="N18" s="82"/>
      <c r="O18" s="82"/>
      <c r="P18" s="9" t="e">
        <f t="shared" si="4"/>
        <v>#N/A</v>
      </c>
      <c r="Q18" s="9"/>
      <c r="T18" s="34" t="s">
        <v>129</v>
      </c>
      <c r="U18" s="35" t="s">
        <v>2</v>
      </c>
      <c r="V18" s="46" t="s">
        <v>129</v>
      </c>
    </row>
    <row r="19" spans="1:22" ht="15" customHeight="1" x14ac:dyDescent="0.35">
      <c r="A19" s="11">
        <v>9</v>
      </c>
      <c r="B19" s="41"/>
      <c r="C19" s="42"/>
      <c r="D19" s="82">
        <f t="shared" si="0"/>
        <v>0</v>
      </c>
      <c r="E19" s="82"/>
      <c r="F19" s="82"/>
      <c r="G19" s="9">
        <f t="shared" si="1"/>
        <v>0</v>
      </c>
      <c r="H19" s="9"/>
      <c r="J19" s="11">
        <v>9</v>
      </c>
      <c r="K19" s="41"/>
      <c r="L19" s="10" t="e">
        <f t="shared" si="2"/>
        <v>#N/A</v>
      </c>
      <c r="M19" s="82">
        <f t="shared" si="3"/>
        <v>0</v>
      </c>
      <c r="N19" s="82"/>
      <c r="O19" s="82"/>
      <c r="P19" s="9" t="e">
        <f t="shared" si="4"/>
        <v>#N/A</v>
      </c>
      <c r="Q19" s="9"/>
      <c r="T19" s="34" t="s">
        <v>5</v>
      </c>
      <c r="U19" s="35">
        <v>0.1</v>
      </c>
      <c r="V19" s="46" t="s">
        <v>5</v>
      </c>
    </row>
    <row r="20" spans="1:22" ht="15" customHeight="1" x14ac:dyDescent="0.35">
      <c r="A20" s="8">
        <v>10</v>
      </c>
      <c r="B20" s="43"/>
      <c r="C20" s="44"/>
      <c r="D20" s="83">
        <f t="shared" si="0"/>
        <v>0</v>
      </c>
      <c r="E20" s="83"/>
      <c r="F20" s="83"/>
      <c r="G20" s="6">
        <f t="shared" si="1"/>
        <v>0</v>
      </c>
      <c r="H20" s="6"/>
      <c r="J20" s="8">
        <v>10</v>
      </c>
      <c r="K20" s="43"/>
      <c r="L20" s="7" t="e">
        <f t="shared" si="2"/>
        <v>#N/A</v>
      </c>
      <c r="M20" s="83">
        <f t="shared" si="3"/>
        <v>0</v>
      </c>
      <c r="N20" s="83"/>
      <c r="O20" s="83"/>
      <c r="P20" s="6" t="e">
        <f t="shared" si="4"/>
        <v>#N/A</v>
      </c>
      <c r="Q20" s="6"/>
      <c r="T20" s="34">
        <v>1</v>
      </c>
      <c r="U20" s="35">
        <v>0.1</v>
      </c>
      <c r="V20" s="46">
        <v>1</v>
      </c>
    </row>
    <row r="21" spans="1:22" x14ac:dyDescent="0.35">
      <c r="A21" s="5" t="s">
        <v>0</v>
      </c>
      <c r="B21" s="4"/>
      <c r="C21" s="18">
        <f t="array" ref="C21">SUM(IFERROR(C11:C20,0))</f>
        <v>0</v>
      </c>
      <c r="D21" s="84" t="s">
        <v>105</v>
      </c>
      <c r="E21" s="84"/>
      <c r="F21" s="84"/>
      <c r="G21" s="2">
        <f t="array" ref="G21">SUM(IFERROR(G11:G20,0))</f>
        <v>0</v>
      </c>
      <c r="H21" s="2"/>
      <c r="J21" s="5" t="s">
        <v>0</v>
      </c>
      <c r="K21" s="4"/>
      <c r="L21" s="3">
        <f t="array" ref="L21">SUM(IFERROR(L11:L20,0))</f>
        <v>0</v>
      </c>
      <c r="M21" s="84" t="s">
        <v>105</v>
      </c>
      <c r="N21" s="84"/>
      <c r="O21" s="84"/>
      <c r="P21" s="2">
        <f t="array" ref="P21">SUM(IFERROR(P11:P20,0))</f>
        <v>0</v>
      </c>
      <c r="Q21" s="2"/>
      <c r="T21" s="34" t="s">
        <v>6</v>
      </c>
      <c r="U21" s="35">
        <v>0.2</v>
      </c>
      <c r="V21" s="46" t="s">
        <v>6</v>
      </c>
    </row>
    <row r="22" spans="1:22" x14ac:dyDescent="0.35">
      <c r="C22" s="17"/>
      <c r="T22" s="34">
        <v>2</v>
      </c>
      <c r="U22" s="35">
        <v>0.2</v>
      </c>
      <c r="V22" s="46">
        <v>2</v>
      </c>
    </row>
    <row r="23" spans="1:22" ht="15" customHeight="1" x14ac:dyDescent="0.35">
      <c r="A23" s="1" t="s">
        <v>117</v>
      </c>
      <c r="C23" s="17"/>
      <c r="J23" s="1" t="s">
        <v>102</v>
      </c>
      <c r="L23" s="17"/>
      <c r="T23" s="34" t="s">
        <v>7</v>
      </c>
      <c r="U23" s="35">
        <v>0.3</v>
      </c>
      <c r="V23" s="46" t="s">
        <v>7</v>
      </c>
    </row>
    <row r="24" spans="1:22" ht="15" customHeight="1" x14ac:dyDescent="0.35">
      <c r="A24" s="15"/>
      <c r="B24" s="16" t="s">
        <v>116</v>
      </c>
      <c r="C24" s="15" t="s">
        <v>104</v>
      </c>
      <c r="D24" s="84" t="s">
        <v>115</v>
      </c>
      <c r="E24" s="84"/>
      <c r="F24" s="84"/>
      <c r="G24" s="84" t="s">
        <v>114</v>
      </c>
      <c r="H24" s="84"/>
      <c r="J24" s="15"/>
      <c r="K24" s="16" t="s">
        <v>116</v>
      </c>
      <c r="L24" s="15" t="s">
        <v>104</v>
      </c>
      <c r="M24" s="84" t="s">
        <v>115</v>
      </c>
      <c r="N24" s="84"/>
      <c r="O24" s="84"/>
      <c r="P24" s="84" t="s">
        <v>114</v>
      </c>
      <c r="Q24" s="84"/>
      <c r="T24" s="34">
        <v>3</v>
      </c>
      <c r="U24" s="35">
        <v>0.3</v>
      </c>
      <c r="V24" s="46">
        <v>3</v>
      </c>
    </row>
    <row r="25" spans="1:22" ht="15" customHeight="1" x14ac:dyDescent="0.35">
      <c r="A25" s="14">
        <v>1</v>
      </c>
      <c r="B25" s="39"/>
      <c r="C25" s="13" t="e">
        <f t="shared" ref="C25:C34" si="5">VLOOKUP(B25,$T$1:$U$231,2,0)</f>
        <v>#N/A</v>
      </c>
      <c r="D25" s="91">
        <f t="shared" ref="D25:D34" si="6">B25</f>
        <v>0</v>
      </c>
      <c r="E25" s="91"/>
      <c r="F25" s="91"/>
      <c r="G25" s="12" t="e">
        <f t="shared" ref="G25:G34" si="7">VLOOKUP(D25,$T$1:$U$231,2,0)</f>
        <v>#N/A</v>
      </c>
      <c r="H25" s="12"/>
      <c r="J25" s="14">
        <v>1</v>
      </c>
      <c r="K25" s="39"/>
      <c r="L25" s="13" t="e">
        <f t="shared" ref="L25:L34" si="8">VLOOKUP(K25,$T$1:$U$231,2,0)</f>
        <v>#N/A</v>
      </c>
      <c r="M25" s="91">
        <f t="shared" ref="M25:M34" si="9">K25</f>
        <v>0</v>
      </c>
      <c r="N25" s="91"/>
      <c r="O25" s="91"/>
      <c r="P25" s="12" t="e">
        <f t="shared" ref="P25:P34" si="10">VLOOKUP(M25,$T$1:$U$231,2,0)</f>
        <v>#N/A</v>
      </c>
      <c r="Q25" s="12"/>
      <c r="T25" s="34" t="s">
        <v>130</v>
      </c>
      <c r="U25" s="35">
        <v>0.4</v>
      </c>
      <c r="V25" s="46" t="s">
        <v>130</v>
      </c>
    </row>
    <row r="26" spans="1:22" ht="15" customHeight="1" x14ac:dyDescent="0.35">
      <c r="A26" s="11">
        <v>2</v>
      </c>
      <c r="B26" s="41"/>
      <c r="C26" s="10" t="e">
        <f t="shared" si="5"/>
        <v>#N/A</v>
      </c>
      <c r="D26" s="82">
        <f t="shared" si="6"/>
        <v>0</v>
      </c>
      <c r="E26" s="82"/>
      <c r="F26" s="82"/>
      <c r="G26" s="9" t="e">
        <f t="shared" si="7"/>
        <v>#N/A</v>
      </c>
      <c r="H26" s="9"/>
      <c r="J26" s="11">
        <v>2</v>
      </c>
      <c r="K26" s="41"/>
      <c r="L26" s="10" t="e">
        <f t="shared" si="8"/>
        <v>#N/A</v>
      </c>
      <c r="M26" s="82">
        <f t="shared" si="9"/>
        <v>0</v>
      </c>
      <c r="N26" s="82"/>
      <c r="O26" s="82"/>
      <c r="P26" s="9" t="e">
        <f t="shared" si="10"/>
        <v>#N/A</v>
      </c>
      <c r="Q26" s="9"/>
      <c r="T26" s="34">
        <v>4</v>
      </c>
      <c r="U26" s="35">
        <v>0.4</v>
      </c>
      <c r="V26" s="46">
        <v>4</v>
      </c>
    </row>
    <row r="27" spans="1:22" ht="15" customHeight="1" x14ac:dyDescent="0.35">
      <c r="A27" s="11">
        <v>3</v>
      </c>
      <c r="B27" s="41"/>
      <c r="C27" s="10" t="e">
        <f t="shared" si="5"/>
        <v>#N/A</v>
      </c>
      <c r="D27" s="82">
        <f t="shared" si="6"/>
        <v>0</v>
      </c>
      <c r="E27" s="82"/>
      <c r="F27" s="82"/>
      <c r="G27" s="9" t="e">
        <f t="shared" si="7"/>
        <v>#N/A</v>
      </c>
      <c r="H27" s="9"/>
      <c r="J27" s="11">
        <v>3</v>
      </c>
      <c r="K27" s="41"/>
      <c r="L27" s="10" t="e">
        <f t="shared" si="8"/>
        <v>#N/A</v>
      </c>
      <c r="M27" s="82">
        <f t="shared" si="9"/>
        <v>0</v>
      </c>
      <c r="N27" s="82"/>
      <c r="O27" s="82"/>
      <c r="P27" s="9" t="e">
        <f t="shared" si="10"/>
        <v>#N/A</v>
      </c>
      <c r="Q27" s="9"/>
      <c r="T27" s="34" t="s">
        <v>8</v>
      </c>
      <c r="U27" s="35" t="s">
        <v>2</v>
      </c>
      <c r="V27" s="46" t="s">
        <v>8</v>
      </c>
    </row>
    <row r="28" spans="1:22" ht="15" customHeight="1" x14ac:dyDescent="0.35">
      <c r="A28" s="11">
        <v>4</v>
      </c>
      <c r="B28" s="41"/>
      <c r="C28" s="10" t="e">
        <f t="shared" si="5"/>
        <v>#N/A</v>
      </c>
      <c r="D28" s="82">
        <f t="shared" si="6"/>
        <v>0</v>
      </c>
      <c r="E28" s="82"/>
      <c r="F28" s="82"/>
      <c r="G28" s="9" t="e">
        <f t="shared" si="7"/>
        <v>#N/A</v>
      </c>
      <c r="H28" s="9"/>
      <c r="J28" s="11">
        <v>4</v>
      </c>
      <c r="K28" s="41"/>
      <c r="L28" s="10" t="e">
        <f t="shared" si="8"/>
        <v>#N/A</v>
      </c>
      <c r="M28" s="82">
        <f t="shared" si="9"/>
        <v>0</v>
      </c>
      <c r="N28" s="82"/>
      <c r="O28" s="82"/>
      <c r="P28" s="9" t="e">
        <f t="shared" si="10"/>
        <v>#N/A</v>
      </c>
      <c r="Q28" s="9"/>
      <c r="T28" s="34" t="s">
        <v>131</v>
      </c>
      <c r="U28" s="35" t="s">
        <v>2</v>
      </c>
      <c r="V28" s="46" t="s">
        <v>131</v>
      </c>
    </row>
    <row r="29" spans="1:22" ht="15" customHeight="1" x14ac:dyDescent="0.35">
      <c r="A29" s="11">
        <v>5</v>
      </c>
      <c r="B29" s="41"/>
      <c r="C29" s="10" t="e">
        <f t="shared" si="5"/>
        <v>#N/A</v>
      </c>
      <c r="D29" s="82">
        <f t="shared" si="6"/>
        <v>0</v>
      </c>
      <c r="E29" s="82"/>
      <c r="F29" s="82"/>
      <c r="G29" s="9" t="e">
        <f t="shared" si="7"/>
        <v>#N/A</v>
      </c>
      <c r="H29" s="9"/>
      <c r="J29" s="11">
        <v>5</v>
      </c>
      <c r="K29" s="41"/>
      <c r="L29" s="10" t="e">
        <f t="shared" si="8"/>
        <v>#N/A</v>
      </c>
      <c r="M29" s="82">
        <f t="shared" si="9"/>
        <v>0</v>
      </c>
      <c r="N29" s="82"/>
      <c r="O29" s="82"/>
      <c r="P29" s="9" t="e">
        <f t="shared" si="10"/>
        <v>#N/A</v>
      </c>
      <c r="Q29" s="9"/>
      <c r="T29" s="34" t="s">
        <v>9</v>
      </c>
      <c r="U29" s="35" t="s">
        <v>2</v>
      </c>
      <c r="V29" s="46" t="s">
        <v>9</v>
      </c>
    </row>
    <row r="30" spans="1:22" ht="15" customHeight="1" x14ac:dyDescent="0.35">
      <c r="A30" s="11">
        <v>6</v>
      </c>
      <c r="B30" s="41"/>
      <c r="C30" s="10" t="e">
        <f t="shared" si="5"/>
        <v>#N/A</v>
      </c>
      <c r="D30" s="82">
        <f t="shared" si="6"/>
        <v>0</v>
      </c>
      <c r="E30" s="82"/>
      <c r="F30" s="82"/>
      <c r="G30" s="9" t="e">
        <f t="shared" si="7"/>
        <v>#N/A</v>
      </c>
      <c r="H30" s="9"/>
      <c r="J30" s="11">
        <v>6</v>
      </c>
      <c r="K30" s="41"/>
      <c r="L30" s="10" t="e">
        <f t="shared" si="8"/>
        <v>#N/A</v>
      </c>
      <c r="M30" s="82">
        <f t="shared" si="9"/>
        <v>0</v>
      </c>
      <c r="N30" s="82"/>
      <c r="O30" s="82"/>
      <c r="P30" s="9" t="e">
        <f t="shared" si="10"/>
        <v>#N/A</v>
      </c>
      <c r="Q30" s="9"/>
      <c r="T30" s="34" t="s">
        <v>10</v>
      </c>
      <c r="U30" s="35">
        <v>0.1</v>
      </c>
      <c r="V30" s="46" t="s">
        <v>10</v>
      </c>
    </row>
    <row r="31" spans="1:22" ht="15" customHeight="1" x14ac:dyDescent="0.35">
      <c r="A31" s="11">
        <v>7</v>
      </c>
      <c r="B31" s="41"/>
      <c r="C31" s="10" t="e">
        <f t="shared" si="5"/>
        <v>#N/A</v>
      </c>
      <c r="D31" s="82">
        <f t="shared" si="6"/>
        <v>0</v>
      </c>
      <c r="E31" s="82"/>
      <c r="F31" s="82"/>
      <c r="G31" s="9" t="e">
        <f t="shared" si="7"/>
        <v>#N/A</v>
      </c>
      <c r="H31" s="9"/>
      <c r="J31" s="11">
        <v>7</v>
      </c>
      <c r="K31" s="41"/>
      <c r="L31" s="10" t="e">
        <f t="shared" si="8"/>
        <v>#N/A</v>
      </c>
      <c r="M31" s="82">
        <f t="shared" si="9"/>
        <v>0</v>
      </c>
      <c r="N31" s="82"/>
      <c r="O31" s="82"/>
      <c r="P31" s="9" t="e">
        <f t="shared" si="10"/>
        <v>#N/A</v>
      </c>
      <c r="Q31" s="9"/>
      <c r="T31" s="34" t="s">
        <v>132</v>
      </c>
      <c r="U31" s="35">
        <v>0.1</v>
      </c>
      <c r="V31" s="46" t="s">
        <v>132</v>
      </c>
    </row>
    <row r="32" spans="1:22" ht="15" customHeight="1" x14ac:dyDescent="0.35">
      <c r="A32" s="11">
        <v>8</v>
      </c>
      <c r="B32" s="41"/>
      <c r="C32" s="10" t="e">
        <f t="shared" si="5"/>
        <v>#N/A</v>
      </c>
      <c r="D32" s="82">
        <f t="shared" si="6"/>
        <v>0</v>
      </c>
      <c r="E32" s="82"/>
      <c r="F32" s="82"/>
      <c r="G32" s="9" t="e">
        <f t="shared" si="7"/>
        <v>#N/A</v>
      </c>
      <c r="H32" s="9"/>
      <c r="J32" s="11">
        <v>8</v>
      </c>
      <c r="K32" s="41"/>
      <c r="L32" s="10" t="e">
        <f t="shared" si="8"/>
        <v>#N/A</v>
      </c>
      <c r="M32" s="82">
        <f t="shared" si="9"/>
        <v>0</v>
      </c>
      <c r="N32" s="82"/>
      <c r="O32" s="82"/>
      <c r="P32" s="9" t="e">
        <f t="shared" si="10"/>
        <v>#N/A</v>
      </c>
      <c r="Q32" s="9"/>
      <c r="T32" s="34" t="s">
        <v>11</v>
      </c>
      <c r="U32" s="35">
        <v>0.1</v>
      </c>
      <c r="V32" s="46" t="s">
        <v>11</v>
      </c>
    </row>
    <row r="33" spans="1:22" ht="15" customHeight="1" x14ac:dyDescent="0.35">
      <c r="A33" s="11">
        <v>9</v>
      </c>
      <c r="B33" s="41"/>
      <c r="C33" s="10" t="e">
        <f t="shared" si="5"/>
        <v>#N/A</v>
      </c>
      <c r="D33" s="82">
        <f t="shared" si="6"/>
        <v>0</v>
      </c>
      <c r="E33" s="82"/>
      <c r="F33" s="82"/>
      <c r="G33" s="9" t="e">
        <f t="shared" si="7"/>
        <v>#N/A</v>
      </c>
      <c r="H33" s="9"/>
      <c r="J33" s="11">
        <v>9</v>
      </c>
      <c r="K33" s="41"/>
      <c r="L33" s="10" t="e">
        <f t="shared" si="8"/>
        <v>#N/A</v>
      </c>
      <c r="M33" s="82">
        <f t="shared" si="9"/>
        <v>0</v>
      </c>
      <c r="N33" s="82"/>
      <c r="O33" s="82"/>
      <c r="P33" s="9" t="e">
        <f t="shared" si="10"/>
        <v>#N/A</v>
      </c>
      <c r="Q33" s="9"/>
      <c r="T33" s="34" t="s">
        <v>133</v>
      </c>
      <c r="U33" s="35">
        <v>0.1</v>
      </c>
      <c r="V33" s="46" t="s">
        <v>133</v>
      </c>
    </row>
    <row r="34" spans="1:22" ht="15" customHeight="1" x14ac:dyDescent="0.35">
      <c r="A34" s="8">
        <v>10</v>
      </c>
      <c r="B34" s="43"/>
      <c r="C34" s="7" t="e">
        <f t="shared" si="5"/>
        <v>#N/A</v>
      </c>
      <c r="D34" s="83">
        <f t="shared" si="6"/>
        <v>0</v>
      </c>
      <c r="E34" s="83"/>
      <c r="F34" s="83"/>
      <c r="G34" s="6" t="e">
        <f t="shared" si="7"/>
        <v>#N/A</v>
      </c>
      <c r="H34" s="6"/>
      <c r="J34" s="8">
        <v>10</v>
      </c>
      <c r="K34" s="43"/>
      <c r="L34" s="7" t="e">
        <f t="shared" si="8"/>
        <v>#N/A</v>
      </c>
      <c r="M34" s="83">
        <f t="shared" si="9"/>
        <v>0</v>
      </c>
      <c r="N34" s="83"/>
      <c r="O34" s="83"/>
      <c r="P34" s="6" t="e">
        <f t="shared" si="10"/>
        <v>#N/A</v>
      </c>
      <c r="Q34" s="6"/>
      <c r="T34" s="34" t="s">
        <v>12</v>
      </c>
      <c r="U34" s="35">
        <v>0.1</v>
      </c>
      <c r="V34" s="46" t="s">
        <v>12</v>
      </c>
    </row>
    <row r="35" spans="1:22" x14ac:dyDescent="0.35">
      <c r="A35" s="5" t="s">
        <v>0</v>
      </c>
      <c r="B35" s="4"/>
      <c r="C35" s="3">
        <f t="array" ref="C35">SUM(IFERROR(C25:C34,0))</f>
        <v>0</v>
      </c>
      <c r="D35" s="84" t="s">
        <v>105</v>
      </c>
      <c r="E35" s="84"/>
      <c r="F35" s="84"/>
      <c r="G35" s="2">
        <f t="array" ref="G35">SUM(IFERROR(G25:G34,0))</f>
        <v>0</v>
      </c>
      <c r="H35" s="2"/>
      <c r="J35" s="5" t="s">
        <v>0</v>
      </c>
      <c r="K35" s="4"/>
      <c r="L35" s="3">
        <f t="array" ref="L35">SUM(IFERROR(L25:L34,0))</f>
        <v>0</v>
      </c>
      <c r="M35" s="84" t="s">
        <v>105</v>
      </c>
      <c r="N35" s="84"/>
      <c r="O35" s="84"/>
      <c r="P35" s="2">
        <f t="array" ref="P35">SUM(IFERROR(P25:P34,0))</f>
        <v>0</v>
      </c>
      <c r="Q35" s="2"/>
      <c r="T35" s="34" t="s">
        <v>134</v>
      </c>
      <c r="U35" s="35">
        <v>0.1</v>
      </c>
      <c r="V35" s="46" t="s">
        <v>134</v>
      </c>
    </row>
    <row r="36" spans="1:22" x14ac:dyDescent="0.35">
      <c r="T36" s="34" t="s">
        <v>13</v>
      </c>
      <c r="U36" s="35">
        <v>0.1</v>
      </c>
      <c r="V36" s="46" t="s">
        <v>13</v>
      </c>
    </row>
    <row r="37" spans="1:22" x14ac:dyDescent="0.35">
      <c r="A37" s="1" t="s">
        <v>255</v>
      </c>
      <c r="B37" s="85"/>
      <c r="C37" s="86"/>
      <c r="D37" s="86"/>
      <c r="E37" s="86"/>
      <c r="F37" s="86"/>
      <c r="G37" s="86"/>
      <c r="H37" s="86"/>
      <c r="I37" s="86"/>
      <c r="J37" s="86"/>
      <c r="K37" s="86"/>
      <c r="L37" s="86"/>
      <c r="M37" s="86"/>
      <c r="N37" s="86"/>
      <c r="O37" s="86"/>
      <c r="P37" s="86"/>
      <c r="Q37" s="87"/>
      <c r="T37" s="34" t="s">
        <v>135</v>
      </c>
      <c r="U37" s="35">
        <v>0.1</v>
      </c>
      <c r="V37" s="46" t="s">
        <v>135</v>
      </c>
    </row>
    <row r="38" spans="1:22" x14ac:dyDescent="0.35">
      <c r="A38" s="1" t="s">
        <v>256</v>
      </c>
      <c r="B38" s="88"/>
      <c r="C38" s="89"/>
      <c r="D38" s="89"/>
      <c r="E38" s="89"/>
      <c r="F38" s="89"/>
      <c r="G38" s="89"/>
      <c r="H38" s="89"/>
      <c r="I38" s="89"/>
      <c r="J38" s="89"/>
      <c r="K38" s="89"/>
      <c r="L38" s="89"/>
      <c r="M38" s="89"/>
      <c r="N38" s="89"/>
      <c r="O38" s="89"/>
      <c r="P38" s="89"/>
      <c r="Q38" s="90"/>
      <c r="T38" s="34" t="s">
        <v>14</v>
      </c>
      <c r="U38" s="35">
        <v>0.2</v>
      </c>
      <c r="V38" s="46" t="s">
        <v>14</v>
      </c>
    </row>
    <row r="39" spans="1:22" x14ac:dyDescent="0.35">
      <c r="A39" s="1" t="s">
        <v>257</v>
      </c>
      <c r="B39" s="88"/>
      <c r="C39" s="89"/>
      <c r="D39" s="89"/>
      <c r="E39" s="89"/>
      <c r="F39" s="89"/>
      <c r="G39" s="89"/>
      <c r="H39" s="89"/>
      <c r="I39" s="89"/>
      <c r="J39" s="89"/>
      <c r="K39" s="89"/>
      <c r="L39" s="89"/>
      <c r="M39" s="89"/>
      <c r="N39" s="89"/>
      <c r="O39" s="89"/>
      <c r="P39" s="89"/>
      <c r="Q39" s="90"/>
      <c r="T39" s="34">
        <v>11</v>
      </c>
      <c r="U39" s="35">
        <v>0.2</v>
      </c>
      <c r="V39" s="46">
        <v>11</v>
      </c>
    </row>
    <row r="40" spans="1:22" x14ac:dyDescent="0.35">
      <c r="A40" s="1" t="s">
        <v>258</v>
      </c>
      <c r="B40" s="79"/>
      <c r="C40" s="80"/>
      <c r="D40" s="80"/>
      <c r="E40" s="80"/>
      <c r="F40" s="80"/>
      <c r="G40" s="80"/>
      <c r="H40" s="80"/>
      <c r="I40" s="80"/>
      <c r="J40" s="80"/>
      <c r="K40" s="80"/>
      <c r="L40" s="80"/>
      <c r="M40" s="80"/>
      <c r="N40" s="80"/>
      <c r="O40" s="80"/>
      <c r="P40" s="80"/>
      <c r="Q40" s="81"/>
      <c r="T40" s="34" t="s">
        <v>15</v>
      </c>
      <c r="U40" s="35">
        <v>0.3</v>
      </c>
      <c r="V40" s="46" t="s">
        <v>15</v>
      </c>
    </row>
    <row r="41" spans="1:22" x14ac:dyDescent="0.35">
      <c r="T41" s="34" t="s">
        <v>136</v>
      </c>
      <c r="U41" s="35">
        <v>0.3</v>
      </c>
      <c r="V41" s="46" t="s">
        <v>136</v>
      </c>
    </row>
    <row r="42" spans="1:22" x14ac:dyDescent="0.35">
      <c r="T42" s="34" t="s">
        <v>16</v>
      </c>
      <c r="U42" s="35">
        <v>0.3</v>
      </c>
      <c r="V42" s="46" t="s">
        <v>16</v>
      </c>
    </row>
    <row r="43" spans="1:22" x14ac:dyDescent="0.35">
      <c r="T43" s="34" t="s">
        <v>137</v>
      </c>
      <c r="U43" s="35">
        <v>0.3</v>
      </c>
      <c r="V43" s="46" t="s">
        <v>137</v>
      </c>
    </row>
    <row r="44" spans="1:22" x14ac:dyDescent="0.35">
      <c r="T44" s="34" t="s">
        <v>17</v>
      </c>
      <c r="U44" s="35">
        <v>0.3</v>
      </c>
      <c r="V44" s="46" t="s">
        <v>17</v>
      </c>
    </row>
    <row r="45" spans="1:22" x14ac:dyDescent="0.35">
      <c r="T45" s="34" t="s">
        <v>138</v>
      </c>
      <c r="U45" s="35">
        <v>0.3</v>
      </c>
      <c r="V45" s="46" t="s">
        <v>138</v>
      </c>
    </row>
    <row r="46" spans="1:22" x14ac:dyDescent="0.35">
      <c r="T46" s="34" t="s">
        <v>18</v>
      </c>
      <c r="U46" s="35">
        <v>0.4</v>
      </c>
      <c r="V46" s="46" t="s">
        <v>18</v>
      </c>
    </row>
    <row r="47" spans="1:22" x14ac:dyDescent="0.35">
      <c r="T47" s="34" t="s">
        <v>139</v>
      </c>
      <c r="U47" s="35">
        <v>0.4</v>
      </c>
      <c r="V47" s="46" t="s">
        <v>139</v>
      </c>
    </row>
    <row r="48" spans="1:22" x14ac:dyDescent="0.35">
      <c r="T48" s="34" t="s">
        <v>19</v>
      </c>
      <c r="U48" s="35">
        <v>0.5</v>
      </c>
      <c r="V48" s="46" t="s">
        <v>19</v>
      </c>
    </row>
    <row r="49" spans="20:22" x14ac:dyDescent="0.35">
      <c r="T49" s="34" t="s">
        <v>140</v>
      </c>
      <c r="U49" s="35">
        <v>0.5</v>
      </c>
      <c r="V49" s="46" t="s">
        <v>140</v>
      </c>
    </row>
    <row r="50" spans="20:22" x14ac:dyDescent="0.35">
      <c r="T50" s="34" t="s">
        <v>20</v>
      </c>
      <c r="U50" s="35">
        <v>0.6</v>
      </c>
      <c r="V50" s="46" t="s">
        <v>20</v>
      </c>
    </row>
    <row r="51" spans="20:22" x14ac:dyDescent="0.35">
      <c r="T51" s="34" t="s">
        <v>141</v>
      </c>
      <c r="U51" s="35">
        <v>0.6</v>
      </c>
      <c r="V51" s="46" t="s">
        <v>141</v>
      </c>
    </row>
    <row r="52" spans="20:22" x14ac:dyDescent="0.35">
      <c r="T52" s="34" t="s">
        <v>21</v>
      </c>
      <c r="U52" s="35">
        <v>0.6</v>
      </c>
      <c r="V52" s="46" t="s">
        <v>21</v>
      </c>
    </row>
    <row r="53" spans="20:22" x14ac:dyDescent="0.35">
      <c r="T53" s="34" t="s">
        <v>142</v>
      </c>
      <c r="U53" s="35">
        <v>0.6</v>
      </c>
      <c r="V53" s="46" t="s">
        <v>142</v>
      </c>
    </row>
    <row r="54" spans="20:22" x14ac:dyDescent="0.35">
      <c r="T54" s="34" t="s">
        <v>22</v>
      </c>
      <c r="U54" s="35">
        <v>0.6</v>
      </c>
      <c r="V54" s="46" t="s">
        <v>22</v>
      </c>
    </row>
    <row r="55" spans="20:22" x14ac:dyDescent="0.35">
      <c r="T55" s="34" t="s">
        <v>143</v>
      </c>
      <c r="U55" s="35">
        <v>0.6</v>
      </c>
      <c r="V55" s="46" t="s">
        <v>143</v>
      </c>
    </row>
    <row r="56" spans="20:22" x14ac:dyDescent="0.35">
      <c r="T56" s="34" t="s">
        <v>23</v>
      </c>
      <c r="U56" s="35">
        <v>0.6</v>
      </c>
      <c r="V56" s="46" t="s">
        <v>23</v>
      </c>
    </row>
    <row r="57" spans="20:22" x14ac:dyDescent="0.35">
      <c r="T57" s="34" t="s">
        <v>144</v>
      </c>
      <c r="U57" s="35">
        <v>0.6</v>
      </c>
      <c r="V57" s="46" t="s">
        <v>144</v>
      </c>
    </row>
    <row r="58" spans="20:22" x14ac:dyDescent="0.35">
      <c r="T58" s="34" t="s">
        <v>24</v>
      </c>
      <c r="U58" s="35">
        <v>0.6</v>
      </c>
      <c r="V58" s="46" t="s">
        <v>24</v>
      </c>
    </row>
    <row r="59" spans="20:22" x14ac:dyDescent="0.35">
      <c r="T59" s="34" t="s">
        <v>145</v>
      </c>
      <c r="U59" s="35">
        <v>0.6</v>
      </c>
      <c r="V59" s="46" t="s">
        <v>145</v>
      </c>
    </row>
    <row r="60" spans="20:22" x14ac:dyDescent="0.35">
      <c r="T60" s="34" t="s">
        <v>25</v>
      </c>
      <c r="U60" s="35">
        <v>0.7</v>
      </c>
      <c r="V60" s="46" t="s">
        <v>25</v>
      </c>
    </row>
    <row r="61" spans="20:22" x14ac:dyDescent="0.35">
      <c r="T61" s="69" t="s">
        <v>242</v>
      </c>
      <c r="U61" s="35">
        <v>0.7</v>
      </c>
      <c r="V61" s="76" t="s">
        <v>242</v>
      </c>
    </row>
    <row r="62" spans="20:22" x14ac:dyDescent="0.35">
      <c r="T62" s="34" t="s">
        <v>26</v>
      </c>
      <c r="U62" s="35">
        <v>0.8</v>
      </c>
      <c r="V62" s="46" t="s">
        <v>26</v>
      </c>
    </row>
    <row r="63" spans="20:22" x14ac:dyDescent="0.35">
      <c r="T63" s="69" t="s">
        <v>243</v>
      </c>
      <c r="U63" s="35">
        <v>0.8</v>
      </c>
      <c r="V63" s="76" t="s">
        <v>243</v>
      </c>
    </row>
    <row r="64" spans="20:22" x14ac:dyDescent="0.35">
      <c r="T64" s="34" t="s">
        <v>27</v>
      </c>
      <c r="U64" s="35">
        <v>0.9</v>
      </c>
      <c r="V64" s="46" t="s">
        <v>27</v>
      </c>
    </row>
    <row r="65" spans="20:22" x14ac:dyDescent="0.35">
      <c r="T65" s="69" t="s">
        <v>244</v>
      </c>
      <c r="U65" s="35">
        <v>0.9</v>
      </c>
      <c r="V65" s="76" t="s">
        <v>244</v>
      </c>
    </row>
    <row r="66" spans="20:22" x14ac:dyDescent="0.35">
      <c r="T66" s="34" t="s">
        <v>28</v>
      </c>
      <c r="U66" s="35">
        <v>1</v>
      </c>
      <c r="V66" s="46" t="s">
        <v>28</v>
      </c>
    </row>
    <row r="67" spans="20:22" x14ac:dyDescent="0.35">
      <c r="T67" s="69" t="s">
        <v>245</v>
      </c>
      <c r="U67" s="35">
        <v>1</v>
      </c>
      <c r="V67" s="76" t="s">
        <v>245</v>
      </c>
    </row>
    <row r="68" spans="20:22" x14ac:dyDescent="0.35">
      <c r="T68" s="34" t="s">
        <v>29</v>
      </c>
      <c r="U68" s="35">
        <v>1.1000000000000001</v>
      </c>
      <c r="V68" s="46" t="s">
        <v>29</v>
      </c>
    </row>
    <row r="69" spans="20:22" x14ac:dyDescent="0.35">
      <c r="T69" s="69" t="s">
        <v>246</v>
      </c>
      <c r="U69" s="35">
        <v>1.1000000000000001</v>
      </c>
      <c r="V69" s="76" t="s">
        <v>246</v>
      </c>
    </row>
    <row r="70" spans="20:22" x14ac:dyDescent="0.35">
      <c r="T70" s="34" t="s">
        <v>30</v>
      </c>
      <c r="U70" s="35">
        <v>0.6</v>
      </c>
      <c r="V70" s="46" t="s">
        <v>30</v>
      </c>
    </row>
    <row r="71" spans="20:22" x14ac:dyDescent="0.35">
      <c r="T71" s="34" t="s">
        <v>146</v>
      </c>
      <c r="U71" s="35">
        <v>0.6</v>
      </c>
      <c r="V71" s="46" t="s">
        <v>146</v>
      </c>
    </row>
    <row r="72" spans="20:22" x14ac:dyDescent="0.35">
      <c r="T72" s="34" t="s">
        <v>107</v>
      </c>
      <c r="U72" s="35">
        <v>0.6</v>
      </c>
      <c r="V72" s="46" t="s">
        <v>107</v>
      </c>
    </row>
    <row r="73" spans="20:22" x14ac:dyDescent="0.35">
      <c r="T73" s="34" t="s">
        <v>147</v>
      </c>
      <c r="U73" s="35">
        <v>0.6</v>
      </c>
      <c r="V73" s="46" t="s">
        <v>147</v>
      </c>
    </row>
    <row r="74" spans="20:22" x14ac:dyDescent="0.35">
      <c r="T74" s="34" t="s">
        <v>31</v>
      </c>
      <c r="U74" s="35">
        <v>0.7</v>
      </c>
      <c r="V74" s="46" t="s">
        <v>31</v>
      </c>
    </row>
    <row r="75" spans="20:22" x14ac:dyDescent="0.35">
      <c r="T75" s="34" t="s">
        <v>148</v>
      </c>
      <c r="U75" s="35">
        <v>0.7</v>
      </c>
      <c r="V75" s="46" t="s">
        <v>148</v>
      </c>
    </row>
    <row r="76" spans="20:22" x14ac:dyDescent="0.35">
      <c r="T76" s="34" t="s">
        <v>108</v>
      </c>
      <c r="U76" s="35">
        <v>0.7</v>
      </c>
      <c r="V76" s="46" t="s">
        <v>108</v>
      </c>
    </row>
    <row r="77" spans="20:22" x14ac:dyDescent="0.35">
      <c r="T77" s="34" t="s">
        <v>149</v>
      </c>
      <c r="U77" s="35">
        <v>0.7</v>
      </c>
      <c r="V77" s="46" t="s">
        <v>149</v>
      </c>
    </row>
    <row r="78" spans="20:22" x14ac:dyDescent="0.35">
      <c r="T78" s="34" t="s">
        <v>32</v>
      </c>
      <c r="U78" s="35">
        <v>0.7</v>
      </c>
      <c r="V78" s="46" t="s">
        <v>32</v>
      </c>
    </row>
    <row r="79" spans="20:22" x14ac:dyDescent="0.35">
      <c r="T79" s="34" t="s">
        <v>150</v>
      </c>
      <c r="U79" s="35">
        <v>0.7</v>
      </c>
      <c r="V79" s="46" t="s">
        <v>150</v>
      </c>
    </row>
    <row r="80" spans="20:22" x14ac:dyDescent="0.35">
      <c r="T80" s="34" t="s">
        <v>109</v>
      </c>
      <c r="U80" s="35">
        <v>0.7</v>
      </c>
      <c r="V80" s="46" t="s">
        <v>109</v>
      </c>
    </row>
    <row r="81" spans="20:22" x14ac:dyDescent="0.35">
      <c r="T81" s="34" t="s">
        <v>151</v>
      </c>
      <c r="U81" s="35">
        <v>0.7</v>
      </c>
      <c r="V81" s="46" t="s">
        <v>151</v>
      </c>
    </row>
    <row r="82" spans="20:22" x14ac:dyDescent="0.35">
      <c r="T82" s="34" t="s">
        <v>33</v>
      </c>
      <c r="U82" s="35">
        <v>0.7</v>
      </c>
      <c r="V82" s="46" t="s">
        <v>33</v>
      </c>
    </row>
    <row r="83" spans="20:22" x14ac:dyDescent="0.35">
      <c r="T83" s="34" t="s">
        <v>152</v>
      </c>
      <c r="U83" s="35">
        <v>0.7</v>
      </c>
      <c r="V83" s="46" t="s">
        <v>152</v>
      </c>
    </row>
    <row r="84" spans="20:22" x14ac:dyDescent="0.35">
      <c r="T84" s="34" t="s">
        <v>110</v>
      </c>
      <c r="U84" s="35">
        <v>0.7</v>
      </c>
      <c r="V84" s="46" t="s">
        <v>110</v>
      </c>
    </row>
    <row r="85" spans="20:22" x14ac:dyDescent="0.35">
      <c r="T85" s="34" t="s">
        <v>153</v>
      </c>
      <c r="U85" s="35">
        <v>0.7</v>
      </c>
      <c r="V85" s="46" t="s">
        <v>153</v>
      </c>
    </row>
    <row r="86" spans="20:22" x14ac:dyDescent="0.35">
      <c r="T86" s="34" t="s">
        <v>34</v>
      </c>
      <c r="U86" s="35">
        <v>0.7</v>
      </c>
      <c r="V86" s="46" t="s">
        <v>34</v>
      </c>
    </row>
    <row r="87" spans="20:22" x14ac:dyDescent="0.35">
      <c r="T87" s="34" t="s">
        <v>154</v>
      </c>
      <c r="U87" s="35">
        <v>0.7</v>
      </c>
      <c r="V87" s="46" t="s">
        <v>154</v>
      </c>
    </row>
    <row r="88" spans="20:22" x14ac:dyDescent="0.35">
      <c r="T88" s="34" t="s">
        <v>111</v>
      </c>
      <c r="U88" s="35">
        <v>0.7</v>
      </c>
      <c r="V88" s="46" t="s">
        <v>111</v>
      </c>
    </row>
    <row r="89" spans="20:22" x14ac:dyDescent="0.35">
      <c r="T89" s="34" t="s">
        <v>155</v>
      </c>
      <c r="U89" s="35">
        <v>0.7</v>
      </c>
      <c r="V89" s="46" t="s">
        <v>155</v>
      </c>
    </row>
    <row r="90" spans="20:22" x14ac:dyDescent="0.35">
      <c r="T90" s="34" t="s">
        <v>35</v>
      </c>
      <c r="U90" s="35">
        <v>0.7</v>
      </c>
      <c r="V90" s="46" t="s">
        <v>35</v>
      </c>
    </row>
    <row r="91" spans="20:22" x14ac:dyDescent="0.35">
      <c r="T91" s="34" t="s">
        <v>156</v>
      </c>
      <c r="U91" s="35">
        <v>0.7</v>
      </c>
      <c r="V91" s="46" t="s">
        <v>156</v>
      </c>
    </row>
    <row r="92" spans="20:22" x14ac:dyDescent="0.35">
      <c r="T92" s="34" t="s">
        <v>112</v>
      </c>
      <c r="U92" s="35">
        <v>0.7</v>
      </c>
      <c r="V92" s="46" t="s">
        <v>112</v>
      </c>
    </row>
    <row r="93" spans="20:22" x14ac:dyDescent="0.35">
      <c r="T93" s="34" t="s">
        <v>157</v>
      </c>
      <c r="U93" s="35">
        <v>0.7</v>
      </c>
      <c r="V93" s="46" t="s">
        <v>157</v>
      </c>
    </row>
    <row r="94" spans="20:22" x14ac:dyDescent="0.35">
      <c r="T94" s="34" t="s">
        <v>36</v>
      </c>
      <c r="U94" s="35">
        <v>0.9</v>
      </c>
      <c r="V94" s="46" t="s">
        <v>36</v>
      </c>
    </row>
    <row r="95" spans="20:22" x14ac:dyDescent="0.35">
      <c r="T95" s="36" t="s">
        <v>158</v>
      </c>
      <c r="U95" s="35">
        <v>0.9</v>
      </c>
      <c r="V95" s="77" t="s">
        <v>158</v>
      </c>
    </row>
    <row r="96" spans="20:22" x14ac:dyDescent="0.35">
      <c r="T96" s="34" t="s">
        <v>113</v>
      </c>
      <c r="U96" s="35">
        <v>0.9</v>
      </c>
      <c r="V96" s="46" t="s">
        <v>113</v>
      </c>
    </row>
    <row r="97" spans="20:22" x14ac:dyDescent="0.35">
      <c r="T97" s="34">
        <v>53</v>
      </c>
      <c r="U97" s="35">
        <v>0.9</v>
      </c>
      <c r="V97" s="46">
        <v>53</v>
      </c>
    </row>
    <row r="98" spans="20:22" x14ac:dyDescent="0.35">
      <c r="T98" s="34" t="s">
        <v>37</v>
      </c>
      <c r="U98" s="35">
        <v>0.8</v>
      </c>
      <c r="V98" s="46" t="s">
        <v>37</v>
      </c>
    </row>
    <row r="99" spans="20:22" x14ac:dyDescent="0.35">
      <c r="T99" s="34" t="s">
        <v>159</v>
      </c>
      <c r="U99" s="35">
        <v>0.8</v>
      </c>
      <c r="V99" s="46" t="s">
        <v>159</v>
      </c>
    </row>
    <row r="100" spans="20:22" x14ac:dyDescent="0.35">
      <c r="T100" s="34" t="s">
        <v>38</v>
      </c>
      <c r="U100" s="35">
        <v>0.9</v>
      </c>
      <c r="V100" s="46" t="s">
        <v>38</v>
      </c>
    </row>
    <row r="101" spans="20:22" x14ac:dyDescent="0.35">
      <c r="T101" s="34" t="s">
        <v>160</v>
      </c>
      <c r="U101" s="35">
        <v>0.9</v>
      </c>
      <c r="V101" s="46" t="s">
        <v>160</v>
      </c>
    </row>
    <row r="102" spans="20:22" x14ac:dyDescent="0.35">
      <c r="T102" s="34" t="s">
        <v>39</v>
      </c>
      <c r="U102" s="35">
        <v>1.3</v>
      </c>
      <c r="V102" s="46" t="s">
        <v>39</v>
      </c>
    </row>
    <row r="103" spans="20:22" x14ac:dyDescent="0.35">
      <c r="T103" s="34" t="s">
        <v>161</v>
      </c>
      <c r="U103" s="35">
        <v>1.3</v>
      </c>
      <c r="V103" s="46" t="s">
        <v>161</v>
      </c>
    </row>
    <row r="104" spans="20:22" x14ac:dyDescent="0.35">
      <c r="T104" s="34" t="s">
        <v>40</v>
      </c>
      <c r="U104" s="35">
        <v>1.5</v>
      </c>
      <c r="V104" s="46" t="s">
        <v>40</v>
      </c>
    </row>
    <row r="105" spans="20:22" x14ac:dyDescent="0.35">
      <c r="T105" s="34" t="s">
        <v>162</v>
      </c>
      <c r="U105" s="35">
        <v>1.5</v>
      </c>
      <c r="V105" s="46" t="s">
        <v>162</v>
      </c>
    </row>
    <row r="106" spans="20:22" x14ac:dyDescent="0.35">
      <c r="T106" s="34" t="s">
        <v>41</v>
      </c>
      <c r="U106" s="35">
        <v>1</v>
      </c>
      <c r="V106" s="46" t="s">
        <v>41</v>
      </c>
    </row>
    <row r="107" spans="20:22" x14ac:dyDescent="0.35">
      <c r="T107" s="34" t="s">
        <v>163</v>
      </c>
      <c r="U107" s="35">
        <v>1</v>
      </c>
      <c r="V107" s="46" t="s">
        <v>163</v>
      </c>
    </row>
    <row r="108" spans="20:22" x14ac:dyDescent="0.35">
      <c r="T108" s="34" t="s">
        <v>42</v>
      </c>
      <c r="U108" s="35">
        <v>1.2</v>
      </c>
      <c r="V108" s="46" t="s">
        <v>42</v>
      </c>
    </row>
    <row r="109" spans="20:22" x14ac:dyDescent="0.35">
      <c r="T109" s="34" t="s">
        <v>164</v>
      </c>
      <c r="U109" s="35">
        <v>1.2</v>
      </c>
      <c r="V109" s="46" t="s">
        <v>164</v>
      </c>
    </row>
    <row r="110" spans="20:22" x14ac:dyDescent="0.35">
      <c r="T110" s="34" t="s">
        <v>43</v>
      </c>
      <c r="U110" s="35">
        <v>1.2</v>
      </c>
      <c r="V110" s="46" t="s">
        <v>43</v>
      </c>
    </row>
    <row r="111" spans="20:22" x14ac:dyDescent="0.35">
      <c r="T111" s="34" t="s">
        <v>165</v>
      </c>
      <c r="U111" s="35">
        <v>1.2</v>
      </c>
      <c r="V111" s="46" t="s">
        <v>165</v>
      </c>
    </row>
    <row r="112" spans="20:22" x14ac:dyDescent="0.35">
      <c r="T112" s="34" t="s">
        <v>44</v>
      </c>
      <c r="U112" s="35">
        <v>1.1000000000000001</v>
      </c>
      <c r="V112" s="46" t="s">
        <v>44</v>
      </c>
    </row>
    <row r="113" spans="20:22" x14ac:dyDescent="0.35">
      <c r="T113" s="34" t="s">
        <v>166</v>
      </c>
      <c r="U113" s="35">
        <v>1.1000000000000001</v>
      </c>
      <c r="V113" s="46" t="s">
        <v>166</v>
      </c>
    </row>
    <row r="114" spans="20:22" x14ac:dyDescent="0.35">
      <c r="T114" s="34" t="s">
        <v>45</v>
      </c>
      <c r="U114" s="35">
        <v>1.3</v>
      </c>
      <c r="V114" s="46" t="s">
        <v>45</v>
      </c>
    </row>
    <row r="115" spans="20:22" x14ac:dyDescent="0.35">
      <c r="T115" s="34" t="s">
        <v>167</v>
      </c>
      <c r="U115" s="35">
        <v>1.3</v>
      </c>
      <c r="V115" s="46" t="s">
        <v>167</v>
      </c>
    </row>
    <row r="116" spans="20:22" x14ac:dyDescent="0.35">
      <c r="T116" s="34" t="s">
        <v>46</v>
      </c>
      <c r="U116" s="35">
        <v>1.2</v>
      </c>
      <c r="V116" s="46" t="s">
        <v>46</v>
      </c>
    </row>
    <row r="117" spans="20:22" x14ac:dyDescent="0.35">
      <c r="T117" s="34" t="s">
        <v>168</v>
      </c>
      <c r="U117" s="35">
        <v>1.2</v>
      </c>
      <c r="V117" s="46" t="s">
        <v>168</v>
      </c>
    </row>
    <row r="118" spans="20:22" x14ac:dyDescent="0.35">
      <c r="T118" s="34" t="s">
        <v>47</v>
      </c>
      <c r="U118" s="35">
        <v>1.4</v>
      </c>
      <c r="V118" s="46" t="s">
        <v>47</v>
      </c>
    </row>
    <row r="119" spans="20:22" x14ac:dyDescent="0.35">
      <c r="T119" s="34" t="s">
        <v>169</v>
      </c>
      <c r="U119" s="35">
        <v>1.4</v>
      </c>
      <c r="V119" s="46" t="s">
        <v>169</v>
      </c>
    </row>
    <row r="120" spans="20:22" x14ac:dyDescent="0.35">
      <c r="T120" s="34" t="s">
        <v>48</v>
      </c>
      <c r="U120" s="35">
        <v>1.1000000000000001</v>
      </c>
      <c r="V120" s="46" t="s">
        <v>48</v>
      </c>
    </row>
    <row r="121" spans="20:22" x14ac:dyDescent="0.35">
      <c r="T121" s="34" t="s">
        <v>170</v>
      </c>
      <c r="U121" s="35">
        <v>1.1000000000000001</v>
      </c>
      <c r="V121" s="46" t="s">
        <v>170</v>
      </c>
    </row>
    <row r="122" spans="20:22" x14ac:dyDescent="0.35">
      <c r="T122" s="34" t="s">
        <v>49</v>
      </c>
      <c r="U122" s="35">
        <v>1.3</v>
      </c>
      <c r="V122" s="46" t="s">
        <v>49</v>
      </c>
    </row>
    <row r="123" spans="20:22" x14ac:dyDescent="0.35">
      <c r="T123" s="34" t="s">
        <v>171</v>
      </c>
      <c r="U123" s="35">
        <v>1.3</v>
      </c>
      <c r="V123" s="46" t="s">
        <v>171</v>
      </c>
    </row>
    <row r="124" spans="20:22" x14ac:dyDescent="0.35">
      <c r="T124" s="34" t="s">
        <v>50</v>
      </c>
      <c r="U124" s="35">
        <v>1.3</v>
      </c>
      <c r="V124" s="46" t="s">
        <v>50</v>
      </c>
    </row>
    <row r="125" spans="20:22" x14ac:dyDescent="0.35">
      <c r="T125" s="34" t="s">
        <v>172</v>
      </c>
      <c r="U125" s="35">
        <v>1.3</v>
      </c>
      <c r="V125" s="46" t="s">
        <v>172</v>
      </c>
    </row>
    <row r="126" spans="20:22" x14ac:dyDescent="0.35">
      <c r="T126" s="34" t="s">
        <v>51</v>
      </c>
      <c r="U126" s="35">
        <v>1.2</v>
      </c>
      <c r="V126" s="46" t="s">
        <v>51</v>
      </c>
    </row>
    <row r="127" spans="20:22" x14ac:dyDescent="0.35">
      <c r="T127" s="34" t="s">
        <v>173</v>
      </c>
      <c r="U127" s="35">
        <v>1.2</v>
      </c>
      <c r="V127" s="46" t="s">
        <v>173</v>
      </c>
    </row>
    <row r="128" spans="20:22" x14ac:dyDescent="0.35">
      <c r="T128" s="34" t="s">
        <v>52</v>
      </c>
      <c r="U128" s="35">
        <v>1.4</v>
      </c>
      <c r="V128" s="46" t="s">
        <v>52</v>
      </c>
    </row>
    <row r="129" spans="20:22" x14ac:dyDescent="0.35">
      <c r="T129" s="34" t="s">
        <v>174</v>
      </c>
      <c r="U129" s="35">
        <v>1.4</v>
      </c>
      <c r="V129" s="46" t="s">
        <v>174</v>
      </c>
    </row>
    <row r="130" spans="20:22" x14ac:dyDescent="0.35">
      <c r="T130" s="34" t="s">
        <v>53</v>
      </c>
      <c r="U130" s="35">
        <v>1.4</v>
      </c>
      <c r="V130" s="46" t="s">
        <v>53</v>
      </c>
    </row>
    <row r="131" spans="20:22" x14ac:dyDescent="0.35">
      <c r="T131" s="34" t="s">
        <v>175</v>
      </c>
      <c r="U131" s="35">
        <v>1.4</v>
      </c>
      <c r="V131" s="46" t="s">
        <v>175</v>
      </c>
    </row>
    <row r="132" spans="20:22" x14ac:dyDescent="0.35">
      <c r="T132" s="34" t="s">
        <v>54</v>
      </c>
      <c r="U132" s="35">
        <v>1.3</v>
      </c>
      <c r="V132" s="46" t="s">
        <v>54</v>
      </c>
    </row>
    <row r="133" spans="20:22" x14ac:dyDescent="0.35">
      <c r="T133" s="34" t="s">
        <v>176</v>
      </c>
      <c r="U133" s="35">
        <v>1.3</v>
      </c>
      <c r="V133" s="46" t="s">
        <v>176</v>
      </c>
    </row>
    <row r="134" spans="20:22" x14ac:dyDescent="0.35">
      <c r="T134" s="34" t="s">
        <v>55</v>
      </c>
      <c r="U134" s="35">
        <v>1.5</v>
      </c>
      <c r="V134" s="46" t="s">
        <v>55</v>
      </c>
    </row>
    <row r="135" spans="20:22" x14ac:dyDescent="0.35">
      <c r="T135" s="34" t="s">
        <v>177</v>
      </c>
      <c r="U135" s="35">
        <v>1.5</v>
      </c>
      <c r="V135" s="46" t="s">
        <v>177</v>
      </c>
    </row>
    <row r="136" spans="20:22" x14ac:dyDescent="0.35">
      <c r="T136" s="34" t="s">
        <v>56</v>
      </c>
      <c r="U136" s="35">
        <v>1.5</v>
      </c>
      <c r="V136" s="46" t="s">
        <v>56</v>
      </c>
    </row>
    <row r="137" spans="20:22" x14ac:dyDescent="0.35">
      <c r="T137" s="34" t="s">
        <v>178</v>
      </c>
      <c r="U137" s="35">
        <v>1.5</v>
      </c>
      <c r="V137" s="46" t="s">
        <v>178</v>
      </c>
    </row>
    <row r="138" spans="20:22" x14ac:dyDescent="0.35">
      <c r="T138" s="34" t="s">
        <v>57</v>
      </c>
      <c r="U138" s="35">
        <v>1.3</v>
      </c>
      <c r="V138" s="46" t="s">
        <v>57</v>
      </c>
    </row>
    <row r="139" spans="20:22" x14ac:dyDescent="0.35">
      <c r="T139" s="34" t="s">
        <v>179</v>
      </c>
      <c r="U139" s="35">
        <v>1.3</v>
      </c>
      <c r="V139" s="46" t="s">
        <v>179</v>
      </c>
    </row>
    <row r="140" spans="20:22" x14ac:dyDescent="0.35">
      <c r="T140" s="34" t="s">
        <v>58</v>
      </c>
      <c r="U140" s="35">
        <v>1.5</v>
      </c>
      <c r="V140" s="46" t="s">
        <v>58</v>
      </c>
    </row>
    <row r="141" spans="20:22" x14ac:dyDescent="0.35">
      <c r="T141" s="34" t="s">
        <v>180</v>
      </c>
      <c r="U141" s="35">
        <v>1.5</v>
      </c>
      <c r="V141" s="46" t="s">
        <v>180</v>
      </c>
    </row>
    <row r="142" spans="20:22" x14ac:dyDescent="0.35">
      <c r="T142" s="34" t="s">
        <v>59</v>
      </c>
      <c r="U142" s="35">
        <v>1.4</v>
      </c>
      <c r="V142" s="46" t="s">
        <v>59</v>
      </c>
    </row>
    <row r="143" spans="20:22" x14ac:dyDescent="0.35">
      <c r="T143" s="34" t="s">
        <v>181</v>
      </c>
      <c r="U143" s="35">
        <v>1.4</v>
      </c>
      <c r="V143" s="46" t="s">
        <v>181</v>
      </c>
    </row>
    <row r="144" spans="20:22" x14ac:dyDescent="0.35">
      <c r="T144" s="34" t="s">
        <v>182</v>
      </c>
      <c r="U144" s="35">
        <v>1.4</v>
      </c>
      <c r="V144" s="46" t="s">
        <v>182</v>
      </c>
    </row>
    <row r="145" spans="20:22" x14ac:dyDescent="0.35">
      <c r="T145" s="34" t="s">
        <v>183</v>
      </c>
      <c r="U145" s="35">
        <v>1.4</v>
      </c>
      <c r="V145" s="46" t="s">
        <v>183</v>
      </c>
    </row>
    <row r="146" spans="20:22" x14ac:dyDescent="0.35">
      <c r="T146" s="34" t="s">
        <v>60</v>
      </c>
      <c r="U146" s="35">
        <v>1.6</v>
      </c>
      <c r="V146" s="46" t="s">
        <v>60</v>
      </c>
    </row>
    <row r="147" spans="20:22" x14ac:dyDescent="0.35">
      <c r="T147" s="34" t="s">
        <v>184</v>
      </c>
      <c r="U147" s="35">
        <v>1.6</v>
      </c>
      <c r="V147" s="46" t="s">
        <v>184</v>
      </c>
    </row>
    <row r="148" spans="20:22" x14ac:dyDescent="0.35">
      <c r="T148" s="34" t="s">
        <v>185</v>
      </c>
      <c r="U148" s="35">
        <v>1.6</v>
      </c>
      <c r="V148" s="46" t="s">
        <v>185</v>
      </c>
    </row>
    <row r="149" spans="20:22" x14ac:dyDescent="0.35">
      <c r="T149" s="34" t="s">
        <v>186</v>
      </c>
      <c r="U149" s="35">
        <v>1.6</v>
      </c>
      <c r="V149" s="46" t="s">
        <v>186</v>
      </c>
    </row>
    <row r="150" spans="20:22" x14ac:dyDescent="0.35">
      <c r="T150" s="34" t="s">
        <v>61</v>
      </c>
      <c r="U150" s="35">
        <v>1.6</v>
      </c>
      <c r="V150" s="46" t="s">
        <v>61</v>
      </c>
    </row>
    <row r="151" spans="20:22" x14ac:dyDescent="0.35">
      <c r="T151" s="34" t="s">
        <v>187</v>
      </c>
      <c r="U151" s="35">
        <v>1.6</v>
      </c>
      <c r="V151" s="46" t="s">
        <v>187</v>
      </c>
    </row>
    <row r="152" spans="20:22" x14ac:dyDescent="0.35">
      <c r="T152" s="34" t="s">
        <v>62</v>
      </c>
      <c r="U152" s="35">
        <v>1.4</v>
      </c>
      <c r="V152" s="46" t="s">
        <v>62</v>
      </c>
    </row>
    <row r="153" spans="20:22" x14ac:dyDescent="0.35">
      <c r="T153" s="34" t="s">
        <v>188</v>
      </c>
      <c r="U153" s="35">
        <v>1.4</v>
      </c>
      <c r="V153" s="46" t="s">
        <v>188</v>
      </c>
    </row>
    <row r="154" spans="20:22" x14ac:dyDescent="0.35">
      <c r="T154" s="34" t="s">
        <v>63</v>
      </c>
      <c r="U154" s="35">
        <v>1.6</v>
      </c>
      <c r="V154" s="46" t="s">
        <v>63</v>
      </c>
    </row>
    <row r="155" spans="20:22" x14ac:dyDescent="0.35">
      <c r="T155" s="34" t="s">
        <v>189</v>
      </c>
      <c r="U155" s="35">
        <v>1.6</v>
      </c>
      <c r="V155" s="46" t="s">
        <v>189</v>
      </c>
    </row>
    <row r="156" spans="20:22" x14ac:dyDescent="0.35">
      <c r="T156" s="34" t="s">
        <v>64</v>
      </c>
      <c r="U156" s="35">
        <v>1.5</v>
      </c>
      <c r="V156" s="46" t="s">
        <v>64</v>
      </c>
    </row>
    <row r="157" spans="20:22" x14ac:dyDescent="0.35">
      <c r="T157" s="34" t="s">
        <v>190</v>
      </c>
      <c r="U157" s="35">
        <v>1.5</v>
      </c>
      <c r="V157" s="46" t="s">
        <v>190</v>
      </c>
    </row>
    <row r="158" spans="20:22" x14ac:dyDescent="0.35">
      <c r="T158" s="34" t="s">
        <v>65</v>
      </c>
      <c r="U158" s="35">
        <v>1.7</v>
      </c>
      <c r="V158" s="46" t="s">
        <v>65</v>
      </c>
    </row>
    <row r="159" spans="20:22" x14ac:dyDescent="0.35">
      <c r="T159" s="34" t="s">
        <v>191</v>
      </c>
      <c r="U159" s="35">
        <v>1.7</v>
      </c>
      <c r="V159" s="46" t="s">
        <v>191</v>
      </c>
    </row>
    <row r="160" spans="20:22" x14ac:dyDescent="0.35">
      <c r="T160" s="34" t="s">
        <v>192</v>
      </c>
      <c r="U160" s="35">
        <v>1.7</v>
      </c>
      <c r="V160" s="46" t="s">
        <v>192</v>
      </c>
    </row>
    <row r="161" spans="20:22" x14ac:dyDescent="0.35">
      <c r="T161" s="34" t="s">
        <v>193</v>
      </c>
      <c r="U161" s="35">
        <v>1.7</v>
      </c>
      <c r="V161" s="46" t="s">
        <v>193</v>
      </c>
    </row>
    <row r="162" spans="20:22" x14ac:dyDescent="0.35">
      <c r="T162" s="34" t="s">
        <v>66</v>
      </c>
      <c r="U162" s="35">
        <v>1.7</v>
      </c>
      <c r="V162" s="46" t="s">
        <v>66</v>
      </c>
    </row>
    <row r="163" spans="20:22" x14ac:dyDescent="0.35">
      <c r="T163" s="34" t="s">
        <v>193</v>
      </c>
      <c r="U163" s="35">
        <v>1.7</v>
      </c>
      <c r="V163" s="46" t="s">
        <v>193</v>
      </c>
    </row>
    <row r="164" spans="20:22" x14ac:dyDescent="0.35">
      <c r="T164" s="34" t="s">
        <v>67</v>
      </c>
      <c r="U164" s="35">
        <v>1.6</v>
      </c>
      <c r="V164" s="46" t="s">
        <v>67</v>
      </c>
    </row>
    <row r="165" spans="20:22" x14ac:dyDescent="0.35">
      <c r="T165" s="34" t="s">
        <v>194</v>
      </c>
      <c r="U165" s="35">
        <v>1.6</v>
      </c>
      <c r="V165" s="46" t="s">
        <v>194</v>
      </c>
    </row>
    <row r="166" spans="20:22" x14ac:dyDescent="0.35">
      <c r="T166" s="34" t="s">
        <v>68</v>
      </c>
      <c r="U166" s="35">
        <v>1.8</v>
      </c>
      <c r="V166" s="46" t="s">
        <v>68</v>
      </c>
    </row>
    <row r="167" spans="20:22" x14ac:dyDescent="0.35">
      <c r="T167" s="34" t="s">
        <v>195</v>
      </c>
      <c r="U167" s="35">
        <v>1.8</v>
      </c>
      <c r="V167" s="46" t="s">
        <v>195</v>
      </c>
    </row>
    <row r="168" spans="20:22" x14ac:dyDescent="0.35">
      <c r="T168" s="34" t="s">
        <v>69</v>
      </c>
      <c r="U168" s="35">
        <v>1.8</v>
      </c>
      <c r="V168" s="46" t="s">
        <v>69</v>
      </c>
    </row>
    <row r="169" spans="20:22" x14ac:dyDescent="0.35">
      <c r="T169" s="34" t="s">
        <v>196</v>
      </c>
      <c r="U169" s="35">
        <v>1.8</v>
      </c>
      <c r="V169" s="46" t="s">
        <v>196</v>
      </c>
    </row>
    <row r="170" spans="20:22" x14ac:dyDescent="0.35">
      <c r="T170" s="34" t="s">
        <v>70</v>
      </c>
      <c r="U170" s="35">
        <v>1.8</v>
      </c>
      <c r="V170" s="46" t="s">
        <v>70</v>
      </c>
    </row>
    <row r="171" spans="20:22" x14ac:dyDescent="0.35">
      <c r="T171" s="34" t="s">
        <v>197</v>
      </c>
      <c r="U171" s="35">
        <v>1.8</v>
      </c>
      <c r="V171" s="46" t="s">
        <v>197</v>
      </c>
    </row>
    <row r="172" spans="20:22" x14ac:dyDescent="0.35">
      <c r="T172" s="34" t="s">
        <v>71</v>
      </c>
      <c r="U172" s="35">
        <v>1.6</v>
      </c>
      <c r="V172" s="46" t="s">
        <v>71</v>
      </c>
    </row>
    <row r="173" spans="20:22" x14ac:dyDescent="0.35">
      <c r="T173" s="34" t="s">
        <v>198</v>
      </c>
      <c r="U173" s="35">
        <v>1.6</v>
      </c>
      <c r="V173" s="46" t="s">
        <v>198</v>
      </c>
    </row>
    <row r="174" spans="20:22" x14ac:dyDescent="0.35">
      <c r="T174" s="34" t="s">
        <v>72</v>
      </c>
      <c r="U174" s="35">
        <v>1.8</v>
      </c>
      <c r="V174" s="46" t="s">
        <v>72</v>
      </c>
    </row>
    <row r="175" spans="20:22" x14ac:dyDescent="0.35">
      <c r="T175" s="34" t="s">
        <v>199</v>
      </c>
      <c r="U175" s="35">
        <v>1.8</v>
      </c>
      <c r="V175" s="46" t="s">
        <v>199</v>
      </c>
    </row>
    <row r="176" spans="20:22" x14ac:dyDescent="0.35">
      <c r="T176" s="34" t="s">
        <v>73</v>
      </c>
      <c r="U176" s="35">
        <v>1.5</v>
      </c>
      <c r="V176" s="46" t="s">
        <v>73</v>
      </c>
    </row>
    <row r="177" spans="20:22" x14ac:dyDescent="0.35">
      <c r="T177" s="34" t="s">
        <v>200</v>
      </c>
      <c r="U177" s="35">
        <v>1.5</v>
      </c>
      <c r="V177" s="46" t="s">
        <v>200</v>
      </c>
    </row>
    <row r="178" spans="20:22" x14ac:dyDescent="0.35">
      <c r="T178" s="34" t="s">
        <v>74</v>
      </c>
      <c r="U178" s="35">
        <v>1.7</v>
      </c>
      <c r="V178" s="46" t="s">
        <v>74</v>
      </c>
    </row>
    <row r="179" spans="20:22" x14ac:dyDescent="0.35">
      <c r="T179" s="34" t="s">
        <v>201</v>
      </c>
      <c r="U179" s="35">
        <v>1.7</v>
      </c>
      <c r="V179" s="46" t="s">
        <v>201</v>
      </c>
    </row>
    <row r="180" spans="20:22" x14ac:dyDescent="0.35">
      <c r="T180" s="34" t="s">
        <v>75</v>
      </c>
      <c r="U180" s="35">
        <v>1.7</v>
      </c>
      <c r="V180" s="46" t="s">
        <v>75</v>
      </c>
    </row>
    <row r="181" spans="20:22" x14ac:dyDescent="0.35">
      <c r="T181" s="34" t="s">
        <v>202</v>
      </c>
      <c r="U181" s="35">
        <v>1.7</v>
      </c>
      <c r="V181" s="46" t="s">
        <v>202</v>
      </c>
    </row>
    <row r="182" spans="20:22" x14ac:dyDescent="0.35">
      <c r="T182" s="34" t="s">
        <v>76</v>
      </c>
      <c r="U182" s="35">
        <v>1.9</v>
      </c>
      <c r="V182" s="46" t="s">
        <v>76</v>
      </c>
    </row>
    <row r="183" spans="20:22" x14ac:dyDescent="0.35">
      <c r="T183" s="34" t="s">
        <v>203</v>
      </c>
      <c r="U183" s="35">
        <v>1.9</v>
      </c>
      <c r="V183" s="46" t="s">
        <v>203</v>
      </c>
    </row>
    <row r="184" spans="20:22" x14ac:dyDescent="0.35">
      <c r="T184" s="34" t="s">
        <v>77</v>
      </c>
      <c r="U184" s="35">
        <v>1.9</v>
      </c>
      <c r="V184" s="46" t="s">
        <v>77</v>
      </c>
    </row>
    <row r="185" spans="20:22" x14ac:dyDescent="0.35">
      <c r="T185" s="34" t="s">
        <v>204</v>
      </c>
      <c r="U185" s="35">
        <v>1.9</v>
      </c>
      <c r="V185" s="46" t="s">
        <v>204</v>
      </c>
    </row>
    <row r="186" spans="20:22" x14ac:dyDescent="0.35">
      <c r="T186" s="34" t="s">
        <v>78</v>
      </c>
      <c r="U186" s="35">
        <v>2</v>
      </c>
      <c r="V186" s="46" t="s">
        <v>78</v>
      </c>
    </row>
    <row r="187" spans="20:22" x14ac:dyDescent="0.35">
      <c r="T187" s="34" t="s">
        <v>205</v>
      </c>
      <c r="U187" s="35">
        <v>2</v>
      </c>
      <c r="V187" s="46" t="s">
        <v>205</v>
      </c>
    </row>
    <row r="188" spans="20:22" x14ac:dyDescent="0.35">
      <c r="T188" s="34" t="s">
        <v>79</v>
      </c>
      <c r="U188" s="35">
        <v>1.6</v>
      </c>
      <c r="V188" s="46" t="s">
        <v>79</v>
      </c>
    </row>
    <row r="189" spans="20:22" x14ac:dyDescent="0.35">
      <c r="T189" s="34" t="s">
        <v>206</v>
      </c>
      <c r="U189" s="35">
        <v>1.6</v>
      </c>
      <c r="V189" s="46" t="s">
        <v>206</v>
      </c>
    </row>
    <row r="190" spans="20:22" x14ac:dyDescent="0.35">
      <c r="T190" s="34" t="s">
        <v>80</v>
      </c>
      <c r="U190" s="35">
        <v>1.9</v>
      </c>
      <c r="V190" s="46" t="s">
        <v>80</v>
      </c>
    </row>
    <row r="191" spans="20:22" x14ac:dyDescent="0.35">
      <c r="T191" s="34" t="s">
        <v>207</v>
      </c>
      <c r="U191" s="35">
        <v>1.9</v>
      </c>
      <c r="V191" s="46" t="s">
        <v>207</v>
      </c>
    </row>
    <row r="192" spans="20:22" x14ac:dyDescent="0.35">
      <c r="T192" s="34" t="s">
        <v>81</v>
      </c>
      <c r="U192" s="35">
        <v>1.9</v>
      </c>
      <c r="V192" s="46" t="s">
        <v>81</v>
      </c>
    </row>
    <row r="193" spans="20:22" x14ac:dyDescent="0.35">
      <c r="T193" s="34" t="s">
        <v>208</v>
      </c>
      <c r="U193" s="35">
        <v>1.9</v>
      </c>
      <c r="V193" s="46" t="s">
        <v>208</v>
      </c>
    </row>
    <row r="194" spans="20:22" x14ac:dyDescent="0.35">
      <c r="T194" s="34" t="s">
        <v>82</v>
      </c>
      <c r="U194" s="35">
        <v>1.7</v>
      </c>
      <c r="V194" s="46" t="s">
        <v>82</v>
      </c>
    </row>
    <row r="195" spans="20:22" x14ac:dyDescent="0.35">
      <c r="T195" s="34" t="s">
        <v>209</v>
      </c>
      <c r="U195" s="35">
        <v>1.7</v>
      </c>
      <c r="V195" s="46" t="s">
        <v>209</v>
      </c>
    </row>
    <row r="196" spans="20:22" x14ac:dyDescent="0.35">
      <c r="T196" s="34" t="s">
        <v>83</v>
      </c>
      <c r="U196" s="35">
        <v>2</v>
      </c>
      <c r="V196" s="46" t="s">
        <v>83</v>
      </c>
    </row>
    <row r="197" spans="20:22" x14ac:dyDescent="0.35">
      <c r="T197" s="34" t="s">
        <v>210</v>
      </c>
      <c r="U197" s="35">
        <v>2</v>
      </c>
      <c r="V197" s="46" t="s">
        <v>210</v>
      </c>
    </row>
    <row r="198" spans="20:22" x14ac:dyDescent="0.35">
      <c r="T198" s="34" t="s">
        <v>84</v>
      </c>
      <c r="U198" s="35">
        <v>1.9</v>
      </c>
      <c r="V198" s="46" t="s">
        <v>84</v>
      </c>
    </row>
    <row r="199" spans="20:22" x14ac:dyDescent="0.35">
      <c r="T199" s="34" t="s">
        <v>211</v>
      </c>
      <c r="U199" s="35">
        <v>1.9</v>
      </c>
      <c r="V199" s="46" t="s">
        <v>211</v>
      </c>
    </row>
    <row r="200" spans="20:22" x14ac:dyDescent="0.35">
      <c r="T200" s="34" t="s">
        <v>85</v>
      </c>
      <c r="U200" s="35">
        <v>2.2000000000000002</v>
      </c>
      <c r="V200" s="46" t="s">
        <v>85</v>
      </c>
    </row>
    <row r="201" spans="20:22" x14ac:dyDescent="0.35">
      <c r="T201" s="34" t="s">
        <v>212</v>
      </c>
      <c r="U201" s="35">
        <v>2.2000000000000002</v>
      </c>
      <c r="V201" s="46" t="s">
        <v>212</v>
      </c>
    </row>
    <row r="202" spans="20:22" x14ac:dyDescent="0.35">
      <c r="T202" s="34" t="s">
        <v>86</v>
      </c>
      <c r="U202" s="35">
        <v>1.8</v>
      </c>
      <c r="V202" s="46" t="s">
        <v>86</v>
      </c>
    </row>
    <row r="203" spans="20:22" x14ac:dyDescent="0.35">
      <c r="T203" s="34" t="s">
        <v>213</v>
      </c>
      <c r="U203" s="35">
        <v>1.8</v>
      </c>
      <c r="V203" s="46" t="s">
        <v>213</v>
      </c>
    </row>
    <row r="204" spans="20:22" x14ac:dyDescent="0.35">
      <c r="T204" s="34" t="s">
        <v>87</v>
      </c>
      <c r="U204" s="35">
        <v>2.1</v>
      </c>
      <c r="V204" s="46" t="s">
        <v>87</v>
      </c>
    </row>
    <row r="205" spans="20:22" x14ac:dyDescent="0.35">
      <c r="T205" s="34" t="s">
        <v>214</v>
      </c>
      <c r="U205" s="35">
        <v>2.1</v>
      </c>
      <c r="V205" s="46" t="s">
        <v>214</v>
      </c>
    </row>
    <row r="206" spans="20:22" x14ac:dyDescent="0.35">
      <c r="T206" s="34" t="s">
        <v>88</v>
      </c>
      <c r="U206" s="35">
        <v>2.1</v>
      </c>
      <c r="V206" s="46" t="s">
        <v>88</v>
      </c>
    </row>
    <row r="207" spans="20:22" x14ac:dyDescent="0.35">
      <c r="T207" s="34" t="s">
        <v>215</v>
      </c>
      <c r="U207" s="35">
        <v>2.1</v>
      </c>
      <c r="V207" s="46" t="s">
        <v>215</v>
      </c>
    </row>
    <row r="208" spans="20:22" x14ac:dyDescent="0.35">
      <c r="T208" s="34" t="s">
        <v>89</v>
      </c>
      <c r="U208" s="35">
        <v>2.2000000000000002</v>
      </c>
      <c r="V208" s="46" t="s">
        <v>89</v>
      </c>
    </row>
    <row r="209" spans="20:22" x14ac:dyDescent="0.35">
      <c r="T209" s="34" t="s">
        <v>216</v>
      </c>
      <c r="U209" s="35">
        <v>2.2000000000000002</v>
      </c>
      <c r="V209" s="46" t="s">
        <v>216</v>
      </c>
    </row>
    <row r="210" spans="20:22" x14ac:dyDescent="0.35">
      <c r="T210" s="34" t="s">
        <v>90</v>
      </c>
      <c r="U210" s="35">
        <v>2.5</v>
      </c>
      <c r="V210" s="46" t="s">
        <v>90</v>
      </c>
    </row>
    <row r="211" spans="20:22" x14ac:dyDescent="0.35">
      <c r="T211" s="34" t="s">
        <v>217</v>
      </c>
      <c r="U211" s="35">
        <v>2.5</v>
      </c>
      <c r="V211" s="46" t="s">
        <v>217</v>
      </c>
    </row>
    <row r="212" spans="20:22" x14ac:dyDescent="0.35">
      <c r="T212" s="34" t="s">
        <v>91</v>
      </c>
      <c r="U212" s="35">
        <v>1.9</v>
      </c>
      <c r="V212" s="46" t="s">
        <v>91</v>
      </c>
    </row>
    <row r="213" spans="20:22" x14ac:dyDescent="0.35">
      <c r="T213" s="34" t="s">
        <v>218</v>
      </c>
      <c r="U213" s="35">
        <v>1.9</v>
      </c>
      <c r="V213" s="46" t="s">
        <v>218</v>
      </c>
    </row>
    <row r="214" spans="20:22" x14ac:dyDescent="0.35">
      <c r="T214" s="34" t="s">
        <v>92</v>
      </c>
      <c r="U214" s="35">
        <v>2</v>
      </c>
      <c r="V214" s="46" t="s">
        <v>92</v>
      </c>
    </row>
    <row r="215" spans="20:22" x14ac:dyDescent="0.35">
      <c r="T215" s="34" t="s">
        <v>219</v>
      </c>
      <c r="U215" s="35">
        <v>2</v>
      </c>
      <c r="V215" s="46" t="s">
        <v>219</v>
      </c>
    </row>
    <row r="216" spans="20:22" x14ac:dyDescent="0.35">
      <c r="T216" s="34" t="s">
        <v>93</v>
      </c>
      <c r="U216" s="35">
        <v>2</v>
      </c>
      <c r="V216" s="46" t="s">
        <v>93</v>
      </c>
    </row>
    <row r="217" spans="20:22" x14ac:dyDescent="0.35">
      <c r="T217" s="34" t="s">
        <v>220</v>
      </c>
      <c r="U217" s="35">
        <v>2</v>
      </c>
      <c r="V217" s="46" t="s">
        <v>220</v>
      </c>
    </row>
    <row r="218" spans="20:22" x14ac:dyDescent="0.35">
      <c r="T218" s="34" t="s">
        <v>94</v>
      </c>
      <c r="U218" s="35">
        <v>2.2999999999999998</v>
      </c>
      <c r="V218" s="46" t="s">
        <v>94</v>
      </c>
    </row>
    <row r="219" spans="20:22" x14ac:dyDescent="0.35">
      <c r="T219" s="34" t="s">
        <v>221</v>
      </c>
      <c r="U219" s="35">
        <v>2.2999999999999998</v>
      </c>
      <c r="V219" s="46" t="s">
        <v>221</v>
      </c>
    </row>
    <row r="220" spans="20:22" x14ac:dyDescent="0.35">
      <c r="T220" s="34" t="s">
        <v>95</v>
      </c>
      <c r="U220" s="35">
        <v>2.1</v>
      </c>
      <c r="V220" s="46" t="s">
        <v>95</v>
      </c>
    </row>
    <row r="221" spans="20:22" x14ac:dyDescent="0.35">
      <c r="T221" s="34" t="s">
        <v>222</v>
      </c>
      <c r="U221" s="35">
        <v>2.1</v>
      </c>
      <c r="V221" s="46" t="s">
        <v>222</v>
      </c>
    </row>
    <row r="222" spans="20:22" x14ac:dyDescent="0.35">
      <c r="T222" s="34" t="s">
        <v>96</v>
      </c>
      <c r="U222" s="35">
        <v>2.4</v>
      </c>
      <c r="V222" s="46" t="s">
        <v>96</v>
      </c>
    </row>
    <row r="223" spans="20:22" x14ac:dyDescent="0.35">
      <c r="T223" s="34" t="s">
        <v>223</v>
      </c>
      <c r="U223" s="35">
        <v>2.4</v>
      </c>
      <c r="V223" s="46" t="s">
        <v>223</v>
      </c>
    </row>
    <row r="224" spans="20:22" x14ac:dyDescent="0.35">
      <c r="T224" s="34" t="s">
        <v>97</v>
      </c>
      <c r="U224" s="35">
        <v>2.2999999999999998</v>
      </c>
      <c r="V224" s="46" t="s">
        <v>97</v>
      </c>
    </row>
    <row r="225" spans="20:22" x14ac:dyDescent="0.35">
      <c r="T225" s="34" t="s">
        <v>224</v>
      </c>
      <c r="U225" s="35">
        <v>2.2999999999999998</v>
      </c>
      <c r="V225" s="46" t="s">
        <v>224</v>
      </c>
    </row>
    <row r="226" spans="20:22" x14ac:dyDescent="0.35">
      <c r="T226" s="34" t="s">
        <v>98</v>
      </c>
      <c r="U226" s="35">
        <v>2.7</v>
      </c>
      <c r="V226" s="46" t="s">
        <v>98</v>
      </c>
    </row>
    <row r="227" spans="20:22" x14ac:dyDescent="0.35">
      <c r="T227" s="34" t="s">
        <v>225</v>
      </c>
      <c r="U227" s="35">
        <v>2.7</v>
      </c>
      <c r="V227" s="46" t="s">
        <v>225</v>
      </c>
    </row>
    <row r="228" spans="20:22" x14ac:dyDescent="0.35">
      <c r="T228" s="34" t="s">
        <v>99</v>
      </c>
      <c r="U228" s="35">
        <v>2.4</v>
      </c>
      <c r="V228" s="46" t="s">
        <v>99</v>
      </c>
    </row>
    <row r="229" spans="20:22" x14ac:dyDescent="0.35">
      <c r="T229" s="34" t="s">
        <v>226</v>
      </c>
      <c r="U229" s="35">
        <v>2.4</v>
      </c>
      <c r="V229" s="46" t="s">
        <v>226</v>
      </c>
    </row>
    <row r="230" spans="20:22" x14ac:dyDescent="0.35">
      <c r="T230" s="34" t="s">
        <v>100</v>
      </c>
      <c r="U230" s="35">
        <v>2.8</v>
      </c>
      <c r="V230" s="46" t="s">
        <v>100</v>
      </c>
    </row>
    <row r="231" spans="20:22" x14ac:dyDescent="0.35">
      <c r="T231" s="37" t="s">
        <v>227</v>
      </c>
      <c r="U231" s="38">
        <v>2.8</v>
      </c>
      <c r="V231" s="78" t="s">
        <v>227</v>
      </c>
    </row>
  </sheetData>
  <sheetProtection algorithmName="SHA-512" hashValue="R5KDDNI+RicUd5d3k04xqsPeNDjZG705nkACGWhYqubARzEB0J+M7AeQSCq8AKpK2frA0jFVXzR6vhuUW5+p8Q==" saltValue="XUW9bNkCg1QdQQp/MrL8kA==" spinCount="100000" sheet="1" selectLockedCells="1"/>
  <mergeCells count="67">
    <mergeCell ref="B38:Q38"/>
    <mergeCell ref="B39:Q39"/>
    <mergeCell ref="D34:F34"/>
    <mergeCell ref="M34:O34"/>
    <mergeCell ref="D35:F35"/>
    <mergeCell ref="M35:O35"/>
    <mergeCell ref="B37:Q37"/>
    <mergeCell ref="D31:F31"/>
    <mergeCell ref="M31:O31"/>
    <mergeCell ref="D32:F32"/>
    <mergeCell ref="M32:O32"/>
    <mergeCell ref="D33:F33"/>
    <mergeCell ref="M33:O33"/>
    <mergeCell ref="D28:F28"/>
    <mergeCell ref="M28:O28"/>
    <mergeCell ref="D29:F29"/>
    <mergeCell ref="M29:O29"/>
    <mergeCell ref="D30:F30"/>
    <mergeCell ref="M30:O30"/>
    <mergeCell ref="P24:Q24"/>
    <mergeCell ref="D25:F25"/>
    <mergeCell ref="M25:O25"/>
    <mergeCell ref="D26:F26"/>
    <mergeCell ref="M26:O26"/>
    <mergeCell ref="D27:F27"/>
    <mergeCell ref="M27:O27"/>
    <mergeCell ref="D20:F20"/>
    <mergeCell ref="M20:O20"/>
    <mergeCell ref="D21:F21"/>
    <mergeCell ref="M21:O21"/>
    <mergeCell ref="D24:F24"/>
    <mergeCell ref="G24:H24"/>
    <mergeCell ref="M24:O24"/>
    <mergeCell ref="D17:F17"/>
    <mergeCell ref="M17:O17"/>
    <mergeCell ref="D18:F18"/>
    <mergeCell ref="M18:O18"/>
    <mergeCell ref="D19:F19"/>
    <mergeCell ref="M19:O19"/>
    <mergeCell ref="D14:F14"/>
    <mergeCell ref="M14:O14"/>
    <mergeCell ref="D15:F15"/>
    <mergeCell ref="M15:O15"/>
    <mergeCell ref="D16:F16"/>
    <mergeCell ref="M16:O16"/>
    <mergeCell ref="M10:O10"/>
    <mergeCell ref="P10:Q10"/>
    <mergeCell ref="D11:F11"/>
    <mergeCell ref="M11:O11"/>
    <mergeCell ref="D12:F12"/>
    <mergeCell ref="M12:O12"/>
    <mergeCell ref="B40:Q40"/>
    <mergeCell ref="A2:H2"/>
    <mergeCell ref="J2:Q2"/>
    <mergeCell ref="A3:H3"/>
    <mergeCell ref="A4:H4"/>
    <mergeCell ref="J4:K4"/>
    <mergeCell ref="L4:M4"/>
    <mergeCell ref="N4:O4"/>
    <mergeCell ref="D13:F13"/>
    <mergeCell ref="M13:O13"/>
    <mergeCell ref="J5:K6"/>
    <mergeCell ref="L5:M6"/>
    <mergeCell ref="N5:O5"/>
    <mergeCell ref="N6:O6"/>
    <mergeCell ref="D10:F10"/>
    <mergeCell ref="G10:H10"/>
  </mergeCells>
  <conditionalFormatting sqref="D11:F11">
    <cfRule type="cellIs" dxfId="479" priority="1" operator="notEqual">
      <formula>B11</formula>
    </cfRule>
  </conditionalFormatting>
  <conditionalFormatting sqref="D12:F12">
    <cfRule type="cellIs" dxfId="478" priority="2" operator="notEqual">
      <formula>B12</formula>
    </cfRule>
  </conditionalFormatting>
  <conditionalFormatting sqref="D13:F13">
    <cfRule type="cellIs" dxfId="477" priority="3" operator="notEqual">
      <formula>B13</formula>
    </cfRule>
  </conditionalFormatting>
  <conditionalFormatting sqref="D14:F14">
    <cfRule type="cellIs" dxfId="476" priority="4" operator="notEqual">
      <formula>B14</formula>
    </cfRule>
  </conditionalFormatting>
  <conditionalFormatting sqref="D15:F15">
    <cfRule type="cellIs" dxfId="475" priority="5" operator="notEqual">
      <formula>B15</formula>
    </cfRule>
  </conditionalFormatting>
  <conditionalFormatting sqref="D16:F16">
    <cfRule type="cellIs" dxfId="474" priority="6" operator="notEqual">
      <formula>B16</formula>
    </cfRule>
  </conditionalFormatting>
  <conditionalFormatting sqref="D17:F17">
    <cfRule type="cellIs" dxfId="473" priority="7" operator="notEqual">
      <formula>B17</formula>
    </cfRule>
  </conditionalFormatting>
  <conditionalFormatting sqref="D18:F18">
    <cfRule type="cellIs" dxfId="472" priority="8" operator="notEqual">
      <formula>B18</formula>
    </cfRule>
  </conditionalFormatting>
  <conditionalFormatting sqref="D19:F19">
    <cfRule type="cellIs" dxfId="471" priority="9" operator="notEqual">
      <formula>B19</formula>
    </cfRule>
  </conditionalFormatting>
  <conditionalFormatting sqref="D20:F20">
    <cfRule type="cellIs" dxfId="470" priority="10" operator="notEqual">
      <formula>B20</formula>
    </cfRule>
  </conditionalFormatting>
  <conditionalFormatting sqref="D25:F25">
    <cfRule type="cellIs" dxfId="469" priority="11" operator="notEqual">
      <formula>B25</formula>
    </cfRule>
  </conditionalFormatting>
  <conditionalFormatting sqref="D26:F26">
    <cfRule type="cellIs" dxfId="468" priority="12" operator="notEqual">
      <formula>B26</formula>
    </cfRule>
  </conditionalFormatting>
  <conditionalFormatting sqref="D27:F27">
    <cfRule type="cellIs" dxfId="467" priority="13" operator="notEqual">
      <formula>B27</formula>
    </cfRule>
  </conditionalFormatting>
  <conditionalFormatting sqref="D28:F28">
    <cfRule type="cellIs" dxfId="466" priority="14" operator="notEqual">
      <formula>B28</formula>
    </cfRule>
  </conditionalFormatting>
  <conditionalFormatting sqref="D29:F29">
    <cfRule type="cellIs" dxfId="465" priority="15" operator="notEqual">
      <formula>B29</formula>
    </cfRule>
  </conditionalFormatting>
  <conditionalFormatting sqref="D30:F30">
    <cfRule type="cellIs" dxfId="464" priority="16" operator="notEqual">
      <formula>B30</formula>
    </cfRule>
  </conditionalFormatting>
  <conditionalFormatting sqref="D31:F31">
    <cfRule type="cellIs" dxfId="463" priority="17" operator="notEqual">
      <formula>B31</formula>
    </cfRule>
  </conditionalFormatting>
  <conditionalFormatting sqref="D32:F32">
    <cfRule type="cellIs" dxfId="462" priority="18" operator="notEqual">
      <formula>B32</formula>
    </cfRule>
  </conditionalFormatting>
  <conditionalFormatting sqref="D33:F33">
    <cfRule type="cellIs" dxfId="461" priority="19" operator="notEqual">
      <formula>B33</formula>
    </cfRule>
  </conditionalFormatting>
  <conditionalFormatting sqref="D34:F34">
    <cfRule type="cellIs" dxfId="460" priority="20" operator="notEqual">
      <formula>B34</formula>
    </cfRule>
  </conditionalFormatting>
  <conditionalFormatting sqref="M11:O11">
    <cfRule type="cellIs" dxfId="459" priority="21" operator="notEqual">
      <formula>K11</formula>
    </cfRule>
  </conditionalFormatting>
  <conditionalFormatting sqref="M12:O12">
    <cfRule type="cellIs" dxfId="458" priority="22" operator="notEqual">
      <formula>K12</formula>
    </cfRule>
  </conditionalFormatting>
  <conditionalFormatting sqref="M13:O13">
    <cfRule type="cellIs" dxfId="457" priority="23" operator="notEqual">
      <formula>K13</formula>
    </cfRule>
  </conditionalFormatting>
  <conditionalFormatting sqref="M14:O14">
    <cfRule type="cellIs" dxfId="456" priority="24" operator="notEqual">
      <formula>K14</formula>
    </cfRule>
  </conditionalFormatting>
  <conditionalFormatting sqref="M15:O15">
    <cfRule type="cellIs" dxfId="455" priority="25" operator="notEqual">
      <formula>K15</formula>
    </cfRule>
  </conditionalFormatting>
  <conditionalFormatting sqref="M16:O16">
    <cfRule type="cellIs" dxfId="454" priority="26" operator="notEqual">
      <formula>K16</formula>
    </cfRule>
  </conditionalFormatting>
  <conditionalFormatting sqref="M17:O17">
    <cfRule type="cellIs" dxfId="453" priority="27" operator="notEqual">
      <formula>K17</formula>
    </cfRule>
  </conditionalFormatting>
  <conditionalFormatting sqref="M18:O18">
    <cfRule type="cellIs" dxfId="452" priority="28" operator="notEqual">
      <formula>K18</formula>
    </cfRule>
  </conditionalFormatting>
  <conditionalFormatting sqref="M19:O19">
    <cfRule type="cellIs" dxfId="451" priority="29" operator="notEqual">
      <formula>K19</formula>
    </cfRule>
  </conditionalFormatting>
  <conditionalFormatting sqref="M20:O20">
    <cfRule type="cellIs" dxfId="450" priority="30" operator="notEqual">
      <formula>K20</formula>
    </cfRule>
  </conditionalFormatting>
  <conditionalFormatting sqref="M25:O25">
    <cfRule type="cellIs" dxfId="449" priority="31" operator="notEqual">
      <formula>K25</formula>
    </cfRule>
  </conditionalFormatting>
  <conditionalFormatting sqref="M26:O26">
    <cfRule type="cellIs" dxfId="448" priority="32" operator="notEqual">
      <formula>K26</formula>
    </cfRule>
  </conditionalFormatting>
  <conditionalFormatting sqref="M27:O27">
    <cfRule type="cellIs" dxfId="447" priority="33" operator="notEqual">
      <formula>K27</formula>
    </cfRule>
  </conditionalFormatting>
  <conditionalFormatting sqref="M28:O28">
    <cfRule type="cellIs" dxfId="446" priority="34" operator="notEqual">
      <formula>K28</formula>
    </cfRule>
  </conditionalFormatting>
  <conditionalFormatting sqref="M29:O29">
    <cfRule type="cellIs" dxfId="445" priority="35" operator="notEqual">
      <formula>K29</formula>
    </cfRule>
  </conditionalFormatting>
  <conditionalFormatting sqref="M30:O30">
    <cfRule type="cellIs" dxfId="444" priority="36" operator="notEqual">
      <formula>K30</formula>
    </cfRule>
  </conditionalFormatting>
  <conditionalFormatting sqref="M31:O31">
    <cfRule type="cellIs" dxfId="443" priority="37" operator="notEqual">
      <formula>K31</formula>
    </cfRule>
  </conditionalFormatting>
  <conditionalFormatting sqref="M32:O32">
    <cfRule type="cellIs" dxfId="442" priority="38" operator="notEqual">
      <formula>K32</formula>
    </cfRule>
  </conditionalFormatting>
  <conditionalFormatting sqref="M33:O33">
    <cfRule type="cellIs" dxfId="441" priority="39" operator="notEqual">
      <formula>K33</formula>
    </cfRule>
  </conditionalFormatting>
  <conditionalFormatting sqref="M34:O34">
    <cfRule type="cellIs" dxfId="440" priority="40" operator="notEqual">
      <formula>K34</formula>
    </cfRule>
  </conditionalFormatting>
  <dataValidations count="1">
    <dataValidation allowBlank="1" showInputMessage="1" sqref="B11:B20 K11:K20 B25:B34 K25:K34" xr:uid="{0E451EA8-1D94-4359-9EF6-75098CA4CE0F}">
      <formula1>0</formula1>
      <formula2>0</formula2>
    </dataValidation>
  </dataValidations>
  <printOptions horizontalCentered="1" verticalCentered="1"/>
  <pageMargins left="0.51180555555555496" right="0.51180555555555496" top="0.55138888888888904" bottom="0.55138888888888904" header="0.51180555555555496" footer="0.51180555555555496"/>
  <pageSetup paperSize="9" scale="79" firstPageNumber="0" orientation="landscape" horizontalDpi="300" verticalDpi="300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9457" r:id="rId4" name="Option Button 1">
              <controlPr defaultSize="0" autoFill="0" autoLine="0" autoPict="0">
                <anchor moveWithCells="1">
                  <from>
                    <xdr:col>5</xdr:col>
                    <xdr:colOff>290513</xdr:colOff>
                    <xdr:row>7</xdr:row>
                    <xdr:rowOff>85725</xdr:rowOff>
                  </from>
                  <to>
                    <xdr:col>8</xdr:col>
                    <xdr:colOff>0</xdr:colOff>
                    <xdr:row>8</xdr:row>
                    <xdr:rowOff>157163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9458" r:id="rId5" name="Option Button 2">
              <controlPr defaultSize="0" autoFill="0" autoLine="0" autoPict="0">
                <anchor moveWithCells="1">
                  <from>
                    <xdr:col>5</xdr:col>
                    <xdr:colOff>290513</xdr:colOff>
                    <xdr:row>21</xdr:row>
                    <xdr:rowOff>85725</xdr:rowOff>
                  </from>
                  <to>
                    <xdr:col>8</xdr:col>
                    <xdr:colOff>0</xdr:colOff>
                    <xdr:row>22</xdr:row>
                    <xdr:rowOff>157163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9459" r:id="rId6" name="Option Button 3">
              <controlPr defaultSize="0" autoFill="0" autoLine="0" autoPict="0">
                <anchor moveWithCells="1">
                  <from>
                    <xdr:col>15</xdr:col>
                    <xdr:colOff>138113</xdr:colOff>
                    <xdr:row>7</xdr:row>
                    <xdr:rowOff>85725</xdr:rowOff>
                  </from>
                  <to>
                    <xdr:col>17</xdr:col>
                    <xdr:colOff>0</xdr:colOff>
                    <xdr:row>8</xdr:row>
                    <xdr:rowOff>157163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9460" r:id="rId7" name="Option Button 4">
              <controlPr defaultSize="0" autoFill="0" autoLine="0" autoPict="0">
                <anchor moveWithCells="1">
                  <from>
                    <xdr:col>15</xdr:col>
                    <xdr:colOff>119063</xdr:colOff>
                    <xdr:row>21</xdr:row>
                    <xdr:rowOff>85725</xdr:rowOff>
                  </from>
                  <to>
                    <xdr:col>16</xdr:col>
                    <xdr:colOff>628650</xdr:colOff>
                    <xdr:row>22</xdr:row>
                    <xdr:rowOff>157163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2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48044A3-D6EF-4AC0-9DC0-3E58C7484684}">
  <sheetPr>
    <pageSetUpPr fitToPage="1"/>
  </sheetPr>
  <dimension ref="A1:AMK231"/>
  <sheetViews>
    <sheetView showGridLines="0" topLeftCell="A2" zoomScale="80" zoomScaleNormal="80" workbookViewId="0">
      <selection activeCell="B11" sqref="B11"/>
    </sheetView>
  </sheetViews>
  <sheetFormatPr defaultRowHeight="13.15" x14ac:dyDescent="0.35"/>
  <cols>
    <col min="1" max="1" width="9.06640625" style="1" customWidth="1"/>
    <col min="2" max="2" width="20.59765625" style="1" customWidth="1"/>
    <col min="3" max="3" width="9.06640625" style="1" customWidth="1"/>
    <col min="4" max="4" width="20.59765625" style="1" customWidth="1"/>
    <col min="5" max="6" width="5.59765625" style="1" customWidth="1"/>
    <col min="7" max="7" width="9.06640625" style="1" customWidth="1"/>
    <col min="8" max="9" width="5.59765625" style="1" customWidth="1"/>
    <col min="10" max="10" width="9.06640625" style="1" customWidth="1"/>
    <col min="11" max="11" width="20.59765625" style="1" customWidth="1"/>
    <col min="12" max="19" width="9.06640625" style="1" customWidth="1"/>
    <col min="20" max="20" width="15.19921875" style="22" bestFit="1" customWidth="1"/>
    <col min="21" max="21" width="9.06640625" style="1" customWidth="1"/>
    <col min="22" max="22" width="15.19921875" style="1" bestFit="1" customWidth="1"/>
    <col min="23" max="1025" width="9.06640625" style="1" customWidth="1"/>
    <col min="1026" max="16384" width="9.06640625" style="33"/>
  </cols>
  <sheetData>
    <row r="1" spans="1:22" x14ac:dyDescent="0.4">
      <c r="T1" s="31" t="s">
        <v>116</v>
      </c>
      <c r="U1" s="32" t="s">
        <v>104</v>
      </c>
      <c r="V1" s="75" t="s">
        <v>259</v>
      </c>
    </row>
    <row r="2" spans="1:22" ht="15" customHeight="1" x14ac:dyDescent="0.35">
      <c r="A2" s="92" t="s">
        <v>254</v>
      </c>
      <c r="B2" s="92"/>
      <c r="C2" s="92"/>
      <c r="D2" s="92"/>
      <c r="E2" s="92"/>
      <c r="F2" s="92"/>
      <c r="G2" s="92"/>
      <c r="H2" s="92"/>
      <c r="J2" s="93" t="s">
        <v>125</v>
      </c>
      <c r="K2" s="93"/>
      <c r="L2" s="93"/>
      <c r="M2" s="93"/>
      <c r="N2" s="93"/>
      <c r="O2" s="93"/>
      <c r="P2" s="93"/>
      <c r="Q2" s="93"/>
      <c r="T2" s="46"/>
      <c r="U2" s="47"/>
      <c r="V2" s="46"/>
    </row>
    <row r="3" spans="1:22" ht="15" customHeight="1" x14ac:dyDescent="0.35">
      <c r="A3" s="92">
        <f>Base!B9</f>
        <v>0</v>
      </c>
      <c r="B3" s="92"/>
      <c r="C3" s="92"/>
      <c r="D3" s="92"/>
      <c r="E3" s="92"/>
      <c r="F3" s="92"/>
      <c r="G3" s="92"/>
      <c r="H3" s="92"/>
      <c r="T3" s="46"/>
      <c r="U3" s="47"/>
      <c r="V3" s="46"/>
    </row>
    <row r="4" spans="1:22" ht="15" customHeight="1" x14ac:dyDescent="0.35">
      <c r="A4" s="94">
        <f>Base!B12</f>
        <v>0</v>
      </c>
      <c r="B4" s="94"/>
      <c r="C4" s="94"/>
      <c r="D4" s="94"/>
      <c r="E4" s="94"/>
      <c r="F4" s="94"/>
      <c r="G4" s="94"/>
      <c r="H4" s="94"/>
      <c r="J4" s="84" t="s">
        <v>124</v>
      </c>
      <c r="K4" s="84"/>
      <c r="L4" s="84" t="s">
        <v>123</v>
      </c>
      <c r="M4" s="84"/>
      <c r="N4" s="95" t="s">
        <v>122</v>
      </c>
      <c r="O4" s="95"/>
      <c r="P4" s="20" t="s">
        <v>121</v>
      </c>
      <c r="Q4" s="15">
        <f>VLOOKUP($S$7,Base!$C$2:$H$32,3,FALSE)</f>
        <v>0</v>
      </c>
      <c r="T4" s="46"/>
      <c r="U4" s="47"/>
      <c r="V4" s="46"/>
    </row>
    <row r="5" spans="1:22" ht="15" customHeight="1" x14ac:dyDescent="0.35">
      <c r="J5" s="96">
        <f>VLOOKUP($S$7,Base!$C$2:$H$32,2,FALSE)</f>
        <v>0</v>
      </c>
      <c r="K5" s="96"/>
      <c r="L5" s="97">
        <f>Base!B5</f>
        <v>0</v>
      </c>
      <c r="M5" s="97"/>
      <c r="N5" s="98">
        <f>VLOOKUP($S$7,Base!$C$2:$H$32,6,FALSE)</f>
        <v>0</v>
      </c>
      <c r="O5" s="98"/>
      <c r="P5" s="20" t="s">
        <v>120</v>
      </c>
      <c r="Q5" s="15">
        <f>VLOOKUP($S$7,Base!$C$2:$H$32,4,FALSE)</f>
        <v>0</v>
      </c>
      <c r="T5" s="46"/>
      <c r="U5" s="47"/>
      <c r="V5" s="46"/>
    </row>
    <row r="6" spans="1:22" ht="15" customHeight="1" x14ac:dyDescent="0.35">
      <c r="J6" s="96"/>
      <c r="K6" s="96"/>
      <c r="L6" s="97"/>
      <c r="M6" s="97"/>
      <c r="N6" s="99">
        <f>VLOOKUP($S$7,Base!$C$2:$H$32,5,FALSE)</f>
        <v>0</v>
      </c>
      <c r="O6" s="99"/>
      <c r="P6" s="20" t="s">
        <v>102</v>
      </c>
      <c r="Q6" s="45"/>
      <c r="T6" s="46"/>
      <c r="U6" s="47"/>
      <c r="V6" s="46"/>
    </row>
    <row r="7" spans="1:22" ht="15" customHeight="1" x14ac:dyDescent="0.35">
      <c r="A7" s="19"/>
      <c r="B7" s="19"/>
      <c r="C7" s="19"/>
      <c r="D7" s="19"/>
      <c r="E7" s="19"/>
      <c r="F7" s="19"/>
      <c r="G7" s="19"/>
      <c r="H7" s="19"/>
      <c r="I7" s="19"/>
      <c r="J7" s="19"/>
      <c r="K7" s="19"/>
      <c r="L7" s="19"/>
      <c r="M7" s="19"/>
      <c r="N7" s="19"/>
      <c r="O7" s="19"/>
      <c r="P7" s="19"/>
      <c r="Q7" s="19"/>
      <c r="R7" s="21" t="s">
        <v>126</v>
      </c>
      <c r="S7" s="70">
        <v>20</v>
      </c>
      <c r="T7" s="46"/>
      <c r="U7" s="47"/>
      <c r="V7" s="46"/>
    </row>
    <row r="8" spans="1:22" x14ac:dyDescent="0.35">
      <c r="A8" s="74"/>
      <c r="B8" s="74"/>
      <c r="C8" s="74"/>
      <c r="D8" s="74"/>
      <c r="E8" s="74"/>
      <c r="F8" s="74"/>
      <c r="G8" s="74"/>
      <c r="H8" s="74"/>
      <c r="I8" s="74"/>
      <c r="J8" s="74"/>
      <c r="K8" s="74"/>
      <c r="L8" s="74"/>
      <c r="M8" s="74"/>
      <c r="N8" s="74"/>
      <c r="O8" s="74"/>
      <c r="P8" s="74"/>
      <c r="Q8" s="74"/>
      <c r="T8" s="46"/>
      <c r="U8" s="47"/>
      <c r="V8" s="46"/>
    </row>
    <row r="9" spans="1:22" ht="15" customHeight="1" x14ac:dyDescent="0.35">
      <c r="A9" s="1" t="s">
        <v>119</v>
      </c>
      <c r="J9" s="1" t="s">
        <v>118</v>
      </c>
      <c r="L9" s="17"/>
      <c r="T9" s="46"/>
      <c r="U9" s="47"/>
      <c r="V9" s="46"/>
    </row>
    <row r="10" spans="1:22" ht="15" customHeight="1" x14ac:dyDescent="0.35">
      <c r="A10" s="15"/>
      <c r="B10" s="16" t="s">
        <v>116</v>
      </c>
      <c r="C10" s="15" t="s">
        <v>103</v>
      </c>
      <c r="D10" s="84" t="s">
        <v>115</v>
      </c>
      <c r="E10" s="84"/>
      <c r="F10" s="84"/>
      <c r="G10" s="100" t="s">
        <v>114</v>
      </c>
      <c r="H10" s="100"/>
      <c r="J10" s="15"/>
      <c r="K10" s="16" t="s">
        <v>116</v>
      </c>
      <c r="L10" s="15" t="s">
        <v>104</v>
      </c>
      <c r="M10" s="84" t="s">
        <v>115</v>
      </c>
      <c r="N10" s="84"/>
      <c r="O10" s="84"/>
      <c r="P10" s="84" t="s">
        <v>114</v>
      </c>
      <c r="Q10" s="84"/>
      <c r="T10" s="46"/>
      <c r="U10" s="47"/>
      <c r="V10" s="46"/>
    </row>
    <row r="11" spans="1:22" ht="15" customHeight="1" x14ac:dyDescent="0.35">
      <c r="A11" s="14">
        <v>1</v>
      </c>
      <c r="B11" s="39"/>
      <c r="C11" s="40"/>
      <c r="D11" s="91">
        <f t="shared" ref="D11:D20" si="0">B11</f>
        <v>0</v>
      </c>
      <c r="E11" s="91"/>
      <c r="F11" s="91"/>
      <c r="G11" s="12">
        <f t="shared" ref="G11:G20" si="1">IF(C11="",0,VLOOKUP(D11,$T$1:$U$231,2,0))</f>
        <v>0</v>
      </c>
      <c r="H11" s="12"/>
      <c r="J11" s="14">
        <v>1</v>
      </c>
      <c r="K11" s="39"/>
      <c r="L11" s="13" t="e">
        <f t="shared" ref="L11:L20" si="2">VLOOKUP(K11,$T$1:$U$231,2,0)</f>
        <v>#N/A</v>
      </c>
      <c r="M11" s="91">
        <f t="shared" ref="M11:M20" si="3">K11</f>
        <v>0</v>
      </c>
      <c r="N11" s="91"/>
      <c r="O11" s="91"/>
      <c r="P11" s="12" t="e">
        <f t="shared" ref="P11:P20" si="4">VLOOKUP(M11,$T$1:$U$231,2,0)</f>
        <v>#N/A</v>
      </c>
      <c r="Q11" s="12"/>
      <c r="T11" s="46"/>
      <c r="U11" s="47"/>
      <c r="V11" s="46"/>
    </row>
    <row r="12" spans="1:22" ht="15" customHeight="1" x14ac:dyDescent="0.35">
      <c r="A12" s="11">
        <v>2</v>
      </c>
      <c r="B12" s="41"/>
      <c r="C12" s="42"/>
      <c r="D12" s="82">
        <f t="shared" si="0"/>
        <v>0</v>
      </c>
      <c r="E12" s="82"/>
      <c r="F12" s="82"/>
      <c r="G12" s="9">
        <f t="shared" si="1"/>
        <v>0</v>
      </c>
      <c r="H12" s="9"/>
      <c r="J12" s="11">
        <v>2</v>
      </c>
      <c r="K12" s="41"/>
      <c r="L12" s="10" t="e">
        <f t="shared" si="2"/>
        <v>#N/A</v>
      </c>
      <c r="M12" s="82">
        <f t="shared" si="3"/>
        <v>0</v>
      </c>
      <c r="N12" s="82"/>
      <c r="O12" s="82"/>
      <c r="P12" s="9" t="e">
        <f t="shared" si="4"/>
        <v>#N/A</v>
      </c>
      <c r="Q12" s="9"/>
      <c r="T12" s="34" t="s">
        <v>1</v>
      </c>
      <c r="U12" s="35" t="s">
        <v>2</v>
      </c>
      <c r="V12" s="46" t="s">
        <v>1</v>
      </c>
    </row>
    <row r="13" spans="1:22" ht="15" customHeight="1" x14ac:dyDescent="0.35">
      <c r="A13" s="11">
        <v>3</v>
      </c>
      <c r="B13" s="41"/>
      <c r="C13" s="42"/>
      <c r="D13" s="82">
        <f t="shared" si="0"/>
        <v>0</v>
      </c>
      <c r="E13" s="82"/>
      <c r="F13" s="82"/>
      <c r="G13" s="9">
        <f t="shared" si="1"/>
        <v>0</v>
      </c>
      <c r="H13" s="9"/>
      <c r="J13" s="11">
        <v>3</v>
      </c>
      <c r="K13" s="41"/>
      <c r="L13" s="10" t="e">
        <f t="shared" si="2"/>
        <v>#N/A</v>
      </c>
      <c r="M13" s="82">
        <f t="shared" si="3"/>
        <v>0</v>
      </c>
      <c r="N13" s="82"/>
      <c r="O13" s="82"/>
      <c r="P13" s="9" t="e">
        <f t="shared" si="4"/>
        <v>#N/A</v>
      </c>
      <c r="Q13" s="9"/>
      <c r="T13" s="34" t="s">
        <v>127</v>
      </c>
      <c r="U13" s="35" t="s">
        <v>2</v>
      </c>
      <c r="V13" s="46" t="s">
        <v>127</v>
      </c>
    </row>
    <row r="14" spans="1:22" ht="15" customHeight="1" x14ac:dyDescent="0.35">
      <c r="A14" s="11">
        <v>4</v>
      </c>
      <c r="B14" s="41"/>
      <c r="C14" s="42"/>
      <c r="D14" s="82">
        <f t="shared" si="0"/>
        <v>0</v>
      </c>
      <c r="E14" s="82"/>
      <c r="F14" s="82"/>
      <c r="G14" s="9">
        <f t="shared" si="1"/>
        <v>0</v>
      </c>
      <c r="H14" s="9"/>
      <c r="J14" s="11">
        <v>4</v>
      </c>
      <c r="K14" s="41"/>
      <c r="L14" s="10" t="e">
        <f t="shared" si="2"/>
        <v>#N/A</v>
      </c>
      <c r="M14" s="82">
        <f t="shared" si="3"/>
        <v>0</v>
      </c>
      <c r="N14" s="82"/>
      <c r="O14" s="82"/>
      <c r="P14" s="9" t="e">
        <f t="shared" si="4"/>
        <v>#N/A</v>
      </c>
      <c r="Q14" s="9"/>
      <c r="T14" s="34" t="s">
        <v>3</v>
      </c>
      <c r="U14" s="35" t="s">
        <v>2</v>
      </c>
      <c r="V14" s="46" t="s">
        <v>3</v>
      </c>
    </row>
    <row r="15" spans="1:22" ht="15" customHeight="1" x14ac:dyDescent="0.35">
      <c r="A15" s="11">
        <v>5</v>
      </c>
      <c r="B15" s="41"/>
      <c r="C15" s="42"/>
      <c r="D15" s="82">
        <f t="shared" si="0"/>
        <v>0</v>
      </c>
      <c r="E15" s="82"/>
      <c r="F15" s="82"/>
      <c r="G15" s="9">
        <f t="shared" si="1"/>
        <v>0</v>
      </c>
      <c r="H15" s="9"/>
      <c r="J15" s="11">
        <v>5</v>
      </c>
      <c r="K15" s="41"/>
      <c r="L15" s="10" t="e">
        <f t="shared" si="2"/>
        <v>#N/A</v>
      </c>
      <c r="M15" s="82">
        <f t="shared" si="3"/>
        <v>0</v>
      </c>
      <c r="N15" s="82"/>
      <c r="O15" s="82"/>
      <c r="P15" s="9" t="e">
        <f t="shared" si="4"/>
        <v>#N/A</v>
      </c>
      <c r="Q15" s="9"/>
      <c r="T15" s="34" t="s">
        <v>128</v>
      </c>
      <c r="U15" s="35" t="s">
        <v>2</v>
      </c>
      <c r="V15" s="46" t="s">
        <v>128</v>
      </c>
    </row>
    <row r="16" spans="1:22" ht="15" customHeight="1" x14ac:dyDescent="0.35">
      <c r="A16" s="11">
        <v>6</v>
      </c>
      <c r="B16" s="41"/>
      <c r="C16" s="42"/>
      <c r="D16" s="82">
        <f t="shared" si="0"/>
        <v>0</v>
      </c>
      <c r="E16" s="82"/>
      <c r="F16" s="82"/>
      <c r="G16" s="9">
        <f t="shared" si="1"/>
        <v>0</v>
      </c>
      <c r="H16" s="9"/>
      <c r="J16" s="11">
        <v>6</v>
      </c>
      <c r="K16" s="41"/>
      <c r="L16" s="10" t="e">
        <f t="shared" si="2"/>
        <v>#N/A</v>
      </c>
      <c r="M16" s="82">
        <f t="shared" si="3"/>
        <v>0</v>
      </c>
      <c r="N16" s="82"/>
      <c r="O16" s="82"/>
      <c r="P16" s="9" t="e">
        <f t="shared" si="4"/>
        <v>#N/A</v>
      </c>
      <c r="Q16" s="9"/>
      <c r="T16" s="34" t="s">
        <v>4</v>
      </c>
      <c r="U16" s="35" t="s">
        <v>2</v>
      </c>
      <c r="V16" s="46" t="s">
        <v>4</v>
      </c>
    </row>
    <row r="17" spans="1:22" ht="15" customHeight="1" x14ac:dyDescent="0.35">
      <c r="A17" s="11">
        <v>7</v>
      </c>
      <c r="B17" s="41"/>
      <c r="C17" s="42"/>
      <c r="D17" s="82">
        <f t="shared" si="0"/>
        <v>0</v>
      </c>
      <c r="E17" s="82"/>
      <c r="F17" s="82"/>
      <c r="G17" s="9">
        <f t="shared" si="1"/>
        <v>0</v>
      </c>
      <c r="H17" s="9"/>
      <c r="J17" s="11">
        <v>7</v>
      </c>
      <c r="K17" s="41"/>
      <c r="L17" s="10" t="e">
        <f t="shared" si="2"/>
        <v>#N/A</v>
      </c>
      <c r="M17" s="82">
        <f t="shared" si="3"/>
        <v>0</v>
      </c>
      <c r="N17" s="82"/>
      <c r="O17" s="82"/>
      <c r="P17" s="9" t="e">
        <f t="shared" si="4"/>
        <v>#N/A</v>
      </c>
      <c r="Q17" s="9"/>
      <c r="T17" s="34" t="s">
        <v>261</v>
      </c>
      <c r="U17" s="35" t="s">
        <v>2</v>
      </c>
      <c r="V17" s="46" t="s">
        <v>261</v>
      </c>
    </row>
    <row r="18" spans="1:22" ht="15" customHeight="1" x14ac:dyDescent="0.35">
      <c r="A18" s="11">
        <v>8</v>
      </c>
      <c r="B18" s="41"/>
      <c r="C18" s="42"/>
      <c r="D18" s="82">
        <f t="shared" si="0"/>
        <v>0</v>
      </c>
      <c r="E18" s="82"/>
      <c r="F18" s="82"/>
      <c r="G18" s="9">
        <f t="shared" si="1"/>
        <v>0</v>
      </c>
      <c r="H18" s="9"/>
      <c r="J18" s="11">
        <v>8</v>
      </c>
      <c r="K18" s="41"/>
      <c r="L18" s="10" t="e">
        <f t="shared" si="2"/>
        <v>#N/A</v>
      </c>
      <c r="M18" s="82">
        <f t="shared" si="3"/>
        <v>0</v>
      </c>
      <c r="N18" s="82"/>
      <c r="O18" s="82"/>
      <c r="P18" s="9" t="e">
        <f t="shared" si="4"/>
        <v>#N/A</v>
      </c>
      <c r="Q18" s="9"/>
      <c r="T18" s="34" t="s">
        <v>129</v>
      </c>
      <c r="U18" s="35" t="s">
        <v>2</v>
      </c>
      <c r="V18" s="46" t="s">
        <v>129</v>
      </c>
    </row>
    <row r="19" spans="1:22" ht="15" customHeight="1" x14ac:dyDescent="0.35">
      <c r="A19" s="11">
        <v>9</v>
      </c>
      <c r="B19" s="41"/>
      <c r="C19" s="42"/>
      <c r="D19" s="82">
        <f t="shared" si="0"/>
        <v>0</v>
      </c>
      <c r="E19" s="82"/>
      <c r="F19" s="82"/>
      <c r="G19" s="9">
        <f t="shared" si="1"/>
        <v>0</v>
      </c>
      <c r="H19" s="9"/>
      <c r="J19" s="11">
        <v>9</v>
      </c>
      <c r="K19" s="41"/>
      <c r="L19" s="10" t="e">
        <f t="shared" si="2"/>
        <v>#N/A</v>
      </c>
      <c r="M19" s="82">
        <f t="shared" si="3"/>
        <v>0</v>
      </c>
      <c r="N19" s="82"/>
      <c r="O19" s="82"/>
      <c r="P19" s="9" t="e">
        <f t="shared" si="4"/>
        <v>#N/A</v>
      </c>
      <c r="Q19" s="9"/>
      <c r="T19" s="34" t="s">
        <v>5</v>
      </c>
      <c r="U19" s="35">
        <v>0.1</v>
      </c>
      <c r="V19" s="46" t="s">
        <v>5</v>
      </c>
    </row>
    <row r="20" spans="1:22" ht="15" customHeight="1" x14ac:dyDescent="0.35">
      <c r="A20" s="8">
        <v>10</v>
      </c>
      <c r="B20" s="43"/>
      <c r="C20" s="44"/>
      <c r="D20" s="83">
        <f t="shared" si="0"/>
        <v>0</v>
      </c>
      <c r="E20" s="83"/>
      <c r="F20" s="83"/>
      <c r="G20" s="6">
        <f t="shared" si="1"/>
        <v>0</v>
      </c>
      <c r="H20" s="6"/>
      <c r="J20" s="8">
        <v>10</v>
      </c>
      <c r="K20" s="43"/>
      <c r="L20" s="7" t="e">
        <f t="shared" si="2"/>
        <v>#N/A</v>
      </c>
      <c r="M20" s="83">
        <f t="shared" si="3"/>
        <v>0</v>
      </c>
      <c r="N20" s="83"/>
      <c r="O20" s="83"/>
      <c r="P20" s="6" t="e">
        <f t="shared" si="4"/>
        <v>#N/A</v>
      </c>
      <c r="Q20" s="6"/>
      <c r="T20" s="34">
        <v>1</v>
      </c>
      <c r="U20" s="35">
        <v>0.1</v>
      </c>
      <c r="V20" s="46">
        <v>1</v>
      </c>
    </row>
    <row r="21" spans="1:22" x14ac:dyDescent="0.35">
      <c r="A21" s="5" t="s">
        <v>0</v>
      </c>
      <c r="B21" s="4"/>
      <c r="C21" s="18">
        <f t="array" ref="C21">SUM(IFERROR(C11:C20,0))</f>
        <v>0</v>
      </c>
      <c r="D21" s="84" t="s">
        <v>105</v>
      </c>
      <c r="E21" s="84"/>
      <c r="F21" s="84"/>
      <c r="G21" s="2">
        <f t="array" ref="G21">SUM(IFERROR(G11:G20,0))</f>
        <v>0</v>
      </c>
      <c r="H21" s="2"/>
      <c r="J21" s="5" t="s">
        <v>0</v>
      </c>
      <c r="K21" s="4"/>
      <c r="L21" s="3">
        <f t="array" ref="L21">SUM(IFERROR(L11:L20,0))</f>
        <v>0</v>
      </c>
      <c r="M21" s="84" t="s">
        <v>105</v>
      </c>
      <c r="N21" s="84"/>
      <c r="O21" s="84"/>
      <c r="P21" s="2">
        <f t="array" ref="P21">SUM(IFERROR(P11:P20,0))</f>
        <v>0</v>
      </c>
      <c r="Q21" s="2"/>
      <c r="T21" s="34" t="s">
        <v>6</v>
      </c>
      <c r="U21" s="35">
        <v>0.2</v>
      </c>
      <c r="V21" s="46" t="s">
        <v>6</v>
      </c>
    </row>
    <row r="22" spans="1:22" x14ac:dyDescent="0.35">
      <c r="C22" s="17"/>
      <c r="T22" s="34">
        <v>2</v>
      </c>
      <c r="U22" s="35">
        <v>0.2</v>
      </c>
      <c r="V22" s="46">
        <v>2</v>
      </c>
    </row>
    <row r="23" spans="1:22" ht="15" customHeight="1" x14ac:dyDescent="0.35">
      <c r="A23" s="1" t="s">
        <v>117</v>
      </c>
      <c r="C23" s="17"/>
      <c r="J23" s="1" t="s">
        <v>102</v>
      </c>
      <c r="L23" s="17"/>
      <c r="T23" s="34" t="s">
        <v>7</v>
      </c>
      <c r="U23" s="35">
        <v>0.3</v>
      </c>
      <c r="V23" s="46" t="s">
        <v>7</v>
      </c>
    </row>
    <row r="24" spans="1:22" ht="15" customHeight="1" x14ac:dyDescent="0.35">
      <c r="A24" s="15"/>
      <c r="B24" s="16" t="s">
        <v>116</v>
      </c>
      <c r="C24" s="15" t="s">
        <v>104</v>
      </c>
      <c r="D24" s="84" t="s">
        <v>115</v>
      </c>
      <c r="E24" s="84"/>
      <c r="F24" s="84"/>
      <c r="G24" s="84" t="s">
        <v>114</v>
      </c>
      <c r="H24" s="84"/>
      <c r="J24" s="15"/>
      <c r="K24" s="16" t="s">
        <v>116</v>
      </c>
      <c r="L24" s="15" t="s">
        <v>104</v>
      </c>
      <c r="M24" s="84" t="s">
        <v>115</v>
      </c>
      <c r="N24" s="84"/>
      <c r="O24" s="84"/>
      <c r="P24" s="84" t="s">
        <v>114</v>
      </c>
      <c r="Q24" s="84"/>
      <c r="T24" s="34">
        <v>3</v>
      </c>
      <c r="U24" s="35">
        <v>0.3</v>
      </c>
      <c r="V24" s="46">
        <v>3</v>
      </c>
    </row>
    <row r="25" spans="1:22" ht="15" customHeight="1" x14ac:dyDescent="0.35">
      <c r="A25" s="14">
        <v>1</v>
      </c>
      <c r="B25" s="39"/>
      <c r="C25" s="13" t="e">
        <f t="shared" ref="C25:C34" si="5">VLOOKUP(B25,$T$1:$U$231,2,0)</f>
        <v>#N/A</v>
      </c>
      <c r="D25" s="91">
        <f t="shared" ref="D25:D34" si="6">B25</f>
        <v>0</v>
      </c>
      <c r="E25" s="91"/>
      <c r="F25" s="91"/>
      <c r="G25" s="12" t="e">
        <f t="shared" ref="G25:G34" si="7">VLOOKUP(D25,$T$1:$U$231,2,0)</f>
        <v>#N/A</v>
      </c>
      <c r="H25" s="12"/>
      <c r="J25" s="14">
        <v>1</v>
      </c>
      <c r="K25" s="39"/>
      <c r="L25" s="13" t="e">
        <f t="shared" ref="L25:L34" si="8">VLOOKUP(K25,$T$1:$U$231,2,0)</f>
        <v>#N/A</v>
      </c>
      <c r="M25" s="91">
        <f t="shared" ref="M25:M34" si="9">K25</f>
        <v>0</v>
      </c>
      <c r="N25" s="91"/>
      <c r="O25" s="91"/>
      <c r="P25" s="12" t="e">
        <f t="shared" ref="P25:P34" si="10">VLOOKUP(M25,$T$1:$U$231,2,0)</f>
        <v>#N/A</v>
      </c>
      <c r="Q25" s="12"/>
      <c r="T25" s="34" t="s">
        <v>130</v>
      </c>
      <c r="U25" s="35">
        <v>0.4</v>
      </c>
      <c r="V25" s="46" t="s">
        <v>130</v>
      </c>
    </row>
    <row r="26" spans="1:22" ht="15" customHeight="1" x14ac:dyDescent="0.35">
      <c r="A26" s="11">
        <v>2</v>
      </c>
      <c r="B26" s="41"/>
      <c r="C26" s="10" t="e">
        <f t="shared" si="5"/>
        <v>#N/A</v>
      </c>
      <c r="D26" s="82">
        <f t="shared" si="6"/>
        <v>0</v>
      </c>
      <c r="E26" s="82"/>
      <c r="F26" s="82"/>
      <c r="G26" s="9" t="e">
        <f t="shared" si="7"/>
        <v>#N/A</v>
      </c>
      <c r="H26" s="9"/>
      <c r="J26" s="11">
        <v>2</v>
      </c>
      <c r="K26" s="41"/>
      <c r="L26" s="10" t="e">
        <f t="shared" si="8"/>
        <v>#N/A</v>
      </c>
      <c r="M26" s="82">
        <f t="shared" si="9"/>
        <v>0</v>
      </c>
      <c r="N26" s="82"/>
      <c r="O26" s="82"/>
      <c r="P26" s="9" t="e">
        <f t="shared" si="10"/>
        <v>#N/A</v>
      </c>
      <c r="Q26" s="9"/>
      <c r="T26" s="34">
        <v>4</v>
      </c>
      <c r="U26" s="35">
        <v>0.4</v>
      </c>
      <c r="V26" s="46">
        <v>4</v>
      </c>
    </row>
    <row r="27" spans="1:22" ht="15" customHeight="1" x14ac:dyDescent="0.35">
      <c r="A27" s="11">
        <v>3</v>
      </c>
      <c r="B27" s="41"/>
      <c r="C27" s="10" t="e">
        <f t="shared" si="5"/>
        <v>#N/A</v>
      </c>
      <c r="D27" s="82">
        <f t="shared" si="6"/>
        <v>0</v>
      </c>
      <c r="E27" s="82"/>
      <c r="F27" s="82"/>
      <c r="G27" s="9" t="e">
        <f t="shared" si="7"/>
        <v>#N/A</v>
      </c>
      <c r="H27" s="9"/>
      <c r="J27" s="11">
        <v>3</v>
      </c>
      <c r="K27" s="41"/>
      <c r="L27" s="10" t="e">
        <f t="shared" si="8"/>
        <v>#N/A</v>
      </c>
      <c r="M27" s="82">
        <f t="shared" si="9"/>
        <v>0</v>
      </c>
      <c r="N27" s="82"/>
      <c r="O27" s="82"/>
      <c r="P27" s="9" t="e">
        <f t="shared" si="10"/>
        <v>#N/A</v>
      </c>
      <c r="Q27" s="9"/>
      <c r="T27" s="34" t="s">
        <v>8</v>
      </c>
      <c r="U27" s="35" t="s">
        <v>2</v>
      </c>
      <c r="V27" s="46" t="s">
        <v>8</v>
      </c>
    </row>
    <row r="28" spans="1:22" ht="15" customHeight="1" x14ac:dyDescent="0.35">
      <c r="A28" s="11">
        <v>4</v>
      </c>
      <c r="B28" s="41"/>
      <c r="C28" s="10" t="e">
        <f t="shared" si="5"/>
        <v>#N/A</v>
      </c>
      <c r="D28" s="82">
        <f t="shared" si="6"/>
        <v>0</v>
      </c>
      <c r="E28" s="82"/>
      <c r="F28" s="82"/>
      <c r="G28" s="9" t="e">
        <f t="shared" si="7"/>
        <v>#N/A</v>
      </c>
      <c r="H28" s="9"/>
      <c r="J28" s="11">
        <v>4</v>
      </c>
      <c r="K28" s="41"/>
      <c r="L28" s="10" t="e">
        <f t="shared" si="8"/>
        <v>#N/A</v>
      </c>
      <c r="M28" s="82">
        <f t="shared" si="9"/>
        <v>0</v>
      </c>
      <c r="N28" s="82"/>
      <c r="O28" s="82"/>
      <c r="P28" s="9" t="e">
        <f t="shared" si="10"/>
        <v>#N/A</v>
      </c>
      <c r="Q28" s="9"/>
      <c r="T28" s="34" t="s">
        <v>131</v>
      </c>
      <c r="U28" s="35" t="s">
        <v>2</v>
      </c>
      <c r="V28" s="46" t="s">
        <v>131</v>
      </c>
    </row>
    <row r="29" spans="1:22" ht="15" customHeight="1" x14ac:dyDescent="0.35">
      <c r="A29" s="11">
        <v>5</v>
      </c>
      <c r="B29" s="41"/>
      <c r="C29" s="10" t="e">
        <f t="shared" si="5"/>
        <v>#N/A</v>
      </c>
      <c r="D29" s="82">
        <f t="shared" si="6"/>
        <v>0</v>
      </c>
      <c r="E29" s="82"/>
      <c r="F29" s="82"/>
      <c r="G29" s="9" t="e">
        <f t="shared" si="7"/>
        <v>#N/A</v>
      </c>
      <c r="H29" s="9"/>
      <c r="J29" s="11">
        <v>5</v>
      </c>
      <c r="K29" s="41"/>
      <c r="L29" s="10" t="e">
        <f t="shared" si="8"/>
        <v>#N/A</v>
      </c>
      <c r="M29" s="82">
        <f t="shared" si="9"/>
        <v>0</v>
      </c>
      <c r="N29" s="82"/>
      <c r="O29" s="82"/>
      <c r="P29" s="9" t="e">
        <f t="shared" si="10"/>
        <v>#N/A</v>
      </c>
      <c r="Q29" s="9"/>
      <c r="T29" s="34" t="s">
        <v>9</v>
      </c>
      <c r="U29" s="35" t="s">
        <v>2</v>
      </c>
      <c r="V29" s="46" t="s">
        <v>9</v>
      </c>
    </row>
    <row r="30" spans="1:22" ht="15" customHeight="1" x14ac:dyDescent="0.35">
      <c r="A30" s="11">
        <v>6</v>
      </c>
      <c r="B30" s="41"/>
      <c r="C30" s="10" t="e">
        <f t="shared" si="5"/>
        <v>#N/A</v>
      </c>
      <c r="D30" s="82">
        <f t="shared" si="6"/>
        <v>0</v>
      </c>
      <c r="E30" s="82"/>
      <c r="F30" s="82"/>
      <c r="G30" s="9" t="e">
        <f t="shared" si="7"/>
        <v>#N/A</v>
      </c>
      <c r="H30" s="9"/>
      <c r="J30" s="11">
        <v>6</v>
      </c>
      <c r="K30" s="41"/>
      <c r="L30" s="10" t="e">
        <f t="shared" si="8"/>
        <v>#N/A</v>
      </c>
      <c r="M30" s="82">
        <f t="shared" si="9"/>
        <v>0</v>
      </c>
      <c r="N30" s="82"/>
      <c r="O30" s="82"/>
      <c r="P30" s="9" t="e">
        <f t="shared" si="10"/>
        <v>#N/A</v>
      </c>
      <c r="Q30" s="9"/>
      <c r="T30" s="34" t="s">
        <v>10</v>
      </c>
      <c r="U30" s="35">
        <v>0.1</v>
      </c>
      <c r="V30" s="46" t="s">
        <v>10</v>
      </c>
    </row>
    <row r="31" spans="1:22" ht="15" customHeight="1" x14ac:dyDescent="0.35">
      <c r="A31" s="11">
        <v>7</v>
      </c>
      <c r="B31" s="41"/>
      <c r="C31" s="10" t="e">
        <f t="shared" si="5"/>
        <v>#N/A</v>
      </c>
      <c r="D31" s="82">
        <f t="shared" si="6"/>
        <v>0</v>
      </c>
      <c r="E31" s="82"/>
      <c r="F31" s="82"/>
      <c r="G31" s="9" t="e">
        <f t="shared" si="7"/>
        <v>#N/A</v>
      </c>
      <c r="H31" s="9"/>
      <c r="J31" s="11">
        <v>7</v>
      </c>
      <c r="K31" s="41"/>
      <c r="L31" s="10" t="e">
        <f t="shared" si="8"/>
        <v>#N/A</v>
      </c>
      <c r="M31" s="82">
        <f t="shared" si="9"/>
        <v>0</v>
      </c>
      <c r="N31" s="82"/>
      <c r="O31" s="82"/>
      <c r="P31" s="9" t="e">
        <f t="shared" si="10"/>
        <v>#N/A</v>
      </c>
      <c r="Q31" s="9"/>
      <c r="T31" s="34" t="s">
        <v>132</v>
      </c>
      <c r="U31" s="35">
        <v>0.1</v>
      </c>
      <c r="V31" s="46" t="s">
        <v>132</v>
      </c>
    </row>
    <row r="32" spans="1:22" ht="15" customHeight="1" x14ac:dyDescent="0.35">
      <c r="A32" s="11">
        <v>8</v>
      </c>
      <c r="B32" s="41"/>
      <c r="C32" s="10" t="e">
        <f t="shared" si="5"/>
        <v>#N/A</v>
      </c>
      <c r="D32" s="82">
        <f t="shared" si="6"/>
        <v>0</v>
      </c>
      <c r="E32" s="82"/>
      <c r="F32" s="82"/>
      <c r="G32" s="9" t="e">
        <f t="shared" si="7"/>
        <v>#N/A</v>
      </c>
      <c r="H32" s="9"/>
      <c r="J32" s="11">
        <v>8</v>
      </c>
      <c r="K32" s="41"/>
      <c r="L32" s="10" t="e">
        <f t="shared" si="8"/>
        <v>#N/A</v>
      </c>
      <c r="M32" s="82">
        <f t="shared" si="9"/>
        <v>0</v>
      </c>
      <c r="N32" s="82"/>
      <c r="O32" s="82"/>
      <c r="P32" s="9" t="e">
        <f t="shared" si="10"/>
        <v>#N/A</v>
      </c>
      <c r="Q32" s="9"/>
      <c r="T32" s="34" t="s">
        <v>11</v>
      </c>
      <c r="U32" s="35">
        <v>0.1</v>
      </c>
      <c r="V32" s="46" t="s">
        <v>11</v>
      </c>
    </row>
    <row r="33" spans="1:22" ht="15" customHeight="1" x14ac:dyDescent="0.35">
      <c r="A33" s="11">
        <v>9</v>
      </c>
      <c r="B33" s="41"/>
      <c r="C33" s="10" t="e">
        <f t="shared" si="5"/>
        <v>#N/A</v>
      </c>
      <c r="D33" s="82">
        <f t="shared" si="6"/>
        <v>0</v>
      </c>
      <c r="E33" s="82"/>
      <c r="F33" s="82"/>
      <c r="G33" s="9" t="e">
        <f t="shared" si="7"/>
        <v>#N/A</v>
      </c>
      <c r="H33" s="9"/>
      <c r="J33" s="11">
        <v>9</v>
      </c>
      <c r="K33" s="41"/>
      <c r="L33" s="10" t="e">
        <f t="shared" si="8"/>
        <v>#N/A</v>
      </c>
      <c r="M33" s="82">
        <f t="shared" si="9"/>
        <v>0</v>
      </c>
      <c r="N33" s="82"/>
      <c r="O33" s="82"/>
      <c r="P33" s="9" t="e">
        <f t="shared" si="10"/>
        <v>#N/A</v>
      </c>
      <c r="Q33" s="9"/>
      <c r="T33" s="34" t="s">
        <v>133</v>
      </c>
      <c r="U33" s="35">
        <v>0.1</v>
      </c>
      <c r="V33" s="46" t="s">
        <v>133</v>
      </c>
    </row>
    <row r="34" spans="1:22" ht="15" customHeight="1" x14ac:dyDescent="0.35">
      <c r="A34" s="8">
        <v>10</v>
      </c>
      <c r="B34" s="43"/>
      <c r="C34" s="7" t="e">
        <f t="shared" si="5"/>
        <v>#N/A</v>
      </c>
      <c r="D34" s="83">
        <f t="shared" si="6"/>
        <v>0</v>
      </c>
      <c r="E34" s="83"/>
      <c r="F34" s="83"/>
      <c r="G34" s="6" t="e">
        <f t="shared" si="7"/>
        <v>#N/A</v>
      </c>
      <c r="H34" s="6"/>
      <c r="J34" s="8">
        <v>10</v>
      </c>
      <c r="K34" s="43"/>
      <c r="L34" s="7" t="e">
        <f t="shared" si="8"/>
        <v>#N/A</v>
      </c>
      <c r="M34" s="83">
        <f t="shared" si="9"/>
        <v>0</v>
      </c>
      <c r="N34" s="83"/>
      <c r="O34" s="83"/>
      <c r="P34" s="6" t="e">
        <f t="shared" si="10"/>
        <v>#N/A</v>
      </c>
      <c r="Q34" s="6"/>
      <c r="T34" s="34" t="s">
        <v>12</v>
      </c>
      <c r="U34" s="35">
        <v>0.1</v>
      </c>
      <c r="V34" s="46" t="s">
        <v>12</v>
      </c>
    </row>
    <row r="35" spans="1:22" x14ac:dyDescent="0.35">
      <c r="A35" s="5" t="s">
        <v>0</v>
      </c>
      <c r="B35" s="4"/>
      <c r="C35" s="3">
        <f t="array" ref="C35">SUM(IFERROR(C25:C34,0))</f>
        <v>0</v>
      </c>
      <c r="D35" s="84" t="s">
        <v>105</v>
      </c>
      <c r="E35" s="84"/>
      <c r="F35" s="84"/>
      <c r="G35" s="2">
        <f t="array" ref="G35">SUM(IFERROR(G25:G34,0))</f>
        <v>0</v>
      </c>
      <c r="H35" s="2"/>
      <c r="J35" s="5" t="s">
        <v>0</v>
      </c>
      <c r="K35" s="4"/>
      <c r="L35" s="3">
        <f t="array" ref="L35">SUM(IFERROR(L25:L34,0))</f>
        <v>0</v>
      </c>
      <c r="M35" s="84" t="s">
        <v>105</v>
      </c>
      <c r="N35" s="84"/>
      <c r="O35" s="84"/>
      <c r="P35" s="2">
        <f t="array" ref="P35">SUM(IFERROR(P25:P34,0))</f>
        <v>0</v>
      </c>
      <c r="Q35" s="2"/>
      <c r="T35" s="34" t="s">
        <v>134</v>
      </c>
      <c r="U35" s="35">
        <v>0.1</v>
      </c>
      <c r="V35" s="46" t="s">
        <v>134</v>
      </c>
    </row>
    <row r="36" spans="1:22" x14ac:dyDescent="0.35">
      <c r="T36" s="34" t="s">
        <v>13</v>
      </c>
      <c r="U36" s="35">
        <v>0.1</v>
      </c>
      <c r="V36" s="46" t="s">
        <v>13</v>
      </c>
    </row>
    <row r="37" spans="1:22" x14ac:dyDescent="0.35">
      <c r="A37" s="1" t="s">
        <v>255</v>
      </c>
      <c r="B37" s="85"/>
      <c r="C37" s="86"/>
      <c r="D37" s="86"/>
      <c r="E37" s="86"/>
      <c r="F37" s="86"/>
      <c r="G37" s="86"/>
      <c r="H37" s="86"/>
      <c r="I37" s="86"/>
      <c r="J37" s="86"/>
      <c r="K37" s="86"/>
      <c r="L37" s="86"/>
      <c r="M37" s="86"/>
      <c r="N37" s="86"/>
      <c r="O37" s="86"/>
      <c r="P37" s="86"/>
      <c r="Q37" s="87"/>
      <c r="T37" s="34" t="s">
        <v>135</v>
      </c>
      <c r="U37" s="35">
        <v>0.1</v>
      </c>
      <c r="V37" s="46" t="s">
        <v>135</v>
      </c>
    </row>
    <row r="38" spans="1:22" x14ac:dyDescent="0.35">
      <c r="A38" s="1" t="s">
        <v>256</v>
      </c>
      <c r="B38" s="88"/>
      <c r="C38" s="89"/>
      <c r="D38" s="89"/>
      <c r="E38" s="89"/>
      <c r="F38" s="89"/>
      <c r="G38" s="89"/>
      <c r="H38" s="89"/>
      <c r="I38" s="89"/>
      <c r="J38" s="89"/>
      <c r="K38" s="89"/>
      <c r="L38" s="89"/>
      <c r="M38" s="89"/>
      <c r="N38" s="89"/>
      <c r="O38" s="89"/>
      <c r="P38" s="89"/>
      <c r="Q38" s="90"/>
      <c r="T38" s="34" t="s">
        <v>14</v>
      </c>
      <c r="U38" s="35">
        <v>0.2</v>
      </c>
      <c r="V38" s="46" t="s">
        <v>14</v>
      </c>
    </row>
    <row r="39" spans="1:22" x14ac:dyDescent="0.35">
      <c r="A39" s="1" t="s">
        <v>257</v>
      </c>
      <c r="B39" s="88"/>
      <c r="C39" s="89"/>
      <c r="D39" s="89"/>
      <c r="E39" s="89"/>
      <c r="F39" s="89"/>
      <c r="G39" s="89"/>
      <c r="H39" s="89"/>
      <c r="I39" s="89"/>
      <c r="J39" s="89"/>
      <c r="K39" s="89"/>
      <c r="L39" s="89"/>
      <c r="M39" s="89"/>
      <c r="N39" s="89"/>
      <c r="O39" s="89"/>
      <c r="P39" s="89"/>
      <c r="Q39" s="90"/>
      <c r="T39" s="34">
        <v>11</v>
      </c>
      <c r="U39" s="35">
        <v>0.2</v>
      </c>
      <c r="V39" s="46">
        <v>11</v>
      </c>
    </row>
    <row r="40" spans="1:22" x14ac:dyDescent="0.35">
      <c r="A40" s="1" t="s">
        <v>258</v>
      </c>
      <c r="B40" s="79"/>
      <c r="C40" s="80"/>
      <c r="D40" s="80"/>
      <c r="E40" s="80"/>
      <c r="F40" s="80"/>
      <c r="G40" s="80"/>
      <c r="H40" s="80"/>
      <c r="I40" s="80"/>
      <c r="J40" s="80"/>
      <c r="K40" s="80"/>
      <c r="L40" s="80"/>
      <c r="M40" s="80"/>
      <c r="N40" s="80"/>
      <c r="O40" s="80"/>
      <c r="P40" s="80"/>
      <c r="Q40" s="81"/>
      <c r="T40" s="34" t="s">
        <v>15</v>
      </c>
      <c r="U40" s="35">
        <v>0.3</v>
      </c>
      <c r="V40" s="46" t="s">
        <v>15</v>
      </c>
    </row>
    <row r="41" spans="1:22" x14ac:dyDescent="0.35">
      <c r="T41" s="34" t="s">
        <v>136</v>
      </c>
      <c r="U41" s="35">
        <v>0.3</v>
      </c>
      <c r="V41" s="46" t="s">
        <v>136</v>
      </c>
    </row>
    <row r="42" spans="1:22" x14ac:dyDescent="0.35">
      <c r="T42" s="34" t="s">
        <v>16</v>
      </c>
      <c r="U42" s="35">
        <v>0.3</v>
      </c>
      <c r="V42" s="46" t="s">
        <v>16</v>
      </c>
    </row>
    <row r="43" spans="1:22" x14ac:dyDescent="0.35">
      <c r="T43" s="34" t="s">
        <v>137</v>
      </c>
      <c r="U43" s="35">
        <v>0.3</v>
      </c>
      <c r="V43" s="46" t="s">
        <v>137</v>
      </c>
    </row>
    <row r="44" spans="1:22" x14ac:dyDescent="0.35">
      <c r="T44" s="34" t="s">
        <v>17</v>
      </c>
      <c r="U44" s="35">
        <v>0.3</v>
      </c>
      <c r="V44" s="46" t="s">
        <v>17</v>
      </c>
    </row>
    <row r="45" spans="1:22" x14ac:dyDescent="0.35">
      <c r="T45" s="34" t="s">
        <v>138</v>
      </c>
      <c r="U45" s="35">
        <v>0.3</v>
      </c>
      <c r="V45" s="46" t="s">
        <v>138</v>
      </c>
    </row>
    <row r="46" spans="1:22" x14ac:dyDescent="0.35">
      <c r="T46" s="34" t="s">
        <v>18</v>
      </c>
      <c r="U46" s="35">
        <v>0.4</v>
      </c>
      <c r="V46" s="46" t="s">
        <v>18</v>
      </c>
    </row>
    <row r="47" spans="1:22" x14ac:dyDescent="0.35">
      <c r="T47" s="34" t="s">
        <v>139</v>
      </c>
      <c r="U47" s="35">
        <v>0.4</v>
      </c>
      <c r="V47" s="46" t="s">
        <v>139</v>
      </c>
    </row>
    <row r="48" spans="1:22" x14ac:dyDescent="0.35">
      <c r="T48" s="34" t="s">
        <v>19</v>
      </c>
      <c r="U48" s="35">
        <v>0.5</v>
      </c>
      <c r="V48" s="46" t="s">
        <v>19</v>
      </c>
    </row>
    <row r="49" spans="20:22" x14ac:dyDescent="0.35">
      <c r="T49" s="34" t="s">
        <v>140</v>
      </c>
      <c r="U49" s="35">
        <v>0.5</v>
      </c>
      <c r="V49" s="46" t="s">
        <v>140</v>
      </c>
    </row>
    <row r="50" spans="20:22" x14ac:dyDescent="0.35">
      <c r="T50" s="34" t="s">
        <v>20</v>
      </c>
      <c r="U50" s="35">
        <v>0.6</v>
      </c>
      <c r="V50" s="46" t="s">
        <v>20</v>
      </c>
    </row>
    <row r="51" spans="20:22" x14ac:dyDescent="0.35">
      <c r="T51" s="34" t="s">
        <v>141</v>
      </c>
      <c r="U51" s="35">
        <v>0.6</v>
      </c>
      <c r="V51" s="46" t="s">
        <v>141</v>
      </c>
    </row>
    <row r="52" spans="20:22" x14ac:dyDescent="0.35">
      <c r="T52" s="34" t="s">
        <v>21</v>
      </c>
      <c r="U52" s="35">
        <v>0.6</v>
      </c>
      <c r="V52" s="46" t="s">
        <v>21</v>
      </c>
    </row>
    <row r="53" spans="20:22" x14ac:dyDescent="0.35">
      <c r="T53" s="34" t="s">
        <v>142</v>
      </c>
      <c r="U53" s="35">
        <v>0.6</v>
      </c>
      <c r="V53" s="46" t="s">
        <v>142</v>
      </c>
    </row>
    <row r="54" spans="20:22" x14ac:dyDescent="0.35">
      <c r="T54" s="34" t="s">
        <v>22</v>
      </c>
      <c r="U54" s="35">
        <v>0.6</v>
      </c>
      <c r="V54" s="46" t="s">
        <v>22</v>
      </c>
    </row>
    <row r="55" spans="20:22" x14ac:dyDescent="0.35">
      <c r="T55" s="34" t="s">
        <v>143</v>
      </c>
      <c r="U55" s="35">
        <v>0.6</v>
      </c>
      <c r="V55" s="46" t="s">
        <v>143</v>
      </c>
    </row>
    <row r="56" spans="20:22" x14ac:dyDescent="0.35">
      <c r="T56" s="34" t="s">
        <v>23</v>
      </c>
      <c r="U56" s="35">
        <v>0.6</v>
      </c>
      <c r="V56" s="46" t="s">
        <v>23</v>
      </c>
    </row>
    <row r="57" spans="20:22" x14ac:dyDescent="0.35">
      <c r="T57" s="34" t="s">
        <v>144</v>
      </c>
      <c r="U57" s="35">
        <v>0.6</v>
      </c>
      <c r="V57" s="46" t="s">
        <v>144</v>
      </c>
    </row>
    <row r="58" spans="20:22" x14ac:dyDescent="0.35">
      <c r="T58" s="34" t="s">
        <v>24</v>
      </c>
      <c r="U58" s="35">
        <v>0.6</v>
      </c>
      <c r="V58" s="46" t="s">
        <v>24</v>
      </c>
    </row>
    <row r="59" spans="20:22" x14ac:dyDescent="0.35">
      <c r="T59" s="34" t="s">
        <v>145</v>
      </c>
      <c r="U59" s="35">
        <v>0.6</v>
      </c>
      <c r="V59" s="46" t="s">
        <v>145</v>
      </c>
    </row>
    <row r="60" spans="20:22" x14ac:dyDescent="0.35">
      <c r="T60" s="34" t="s">
        <v>25</v>
      </c>
      <c r="U60" s="35">
        <v>0.7</v>
      </c>
      <c r="V60" s="46" t="s">
        <v>25</v>
      </c>
    </row>
    <row r="61" spans="20:22" x14ac:dyDescent="0.35">
      <c r="T61" s="69" t="s">
        <v>242</v>
      </c>
      <c r="U61" s="35">
        <v>0.7</v>
      </c>
      <c r="V61" s="76" t="s">
        <v>242</v>
      </c>
    </row>
    <row r="62" spans="20:22" x14ac:dyDescent="0.35">
      <c r="T62" s="34" t="s">
        <v>26</v>
      </c>
      <c r="U62" s="35">
        <v>0.8</v>
      </c>
      <c r="V62" s="46" t="s">
        <v>26</v>
      </c>
    </row>
    <row r="63" spans="20:22" x14ac:dyDescent="0.35">
      <c r="T63" s="69" t="s">
        <v>243</v>
      </c>
      <c r="U63" s="35">
        <v>0.8</v>
      </c>
      <c r="V63" s="76" t="s">
        <v>243</v>
      </c>
    </row>
    <row r="64" spans="20:22" x14ac:dyDescent="0.35">
      <c r="T64" s="34" t="s">
        <v>27</v>
      </c>
      <c r="U64" s="35">
        <v>0.9</v>
      </c>
      <c r="V64" s="46" t="s">
        <v>27</v>
      </c>
    </row>
    <row r="65" spans="20:22" x14ac:dyDescent="0.35">
      <c r="T65" s="69" t="s">
        <v>244</v>
      </c>
      <c r="U65" s="35">
        <v>0.9</v>
      </c>
      <c r="V65" s="76" t="s">
        <v>244</v>
      </c>
    </row>
    <row r="66" spans="20:22" x14ac:dyDescent="0.35">
      <c r="T66" s="34" t="s">
        <v>28</v>
      </c>
      <c r="U66" s="35">
        <v>1</v>
      </c>
      <c r="V66" s="46" t="s">
        <v>28</v>
      </c>
    </row>
    <row r="67" spans="20:22" x14ac:dyDescent="0.35">
      <c r="T67" s="69" t="s">
        <v>245</v>
      </c>
      <c r="U67" s="35">
        <v>1</v>
      </c>
      <c r="V67" s="76" t="s">
        <v>245</v>
      </c>
    </row>
    <row r="68" spans="20:22" x14ac:dyDescent="0.35">
      <c r="T68" s="34" t="s">
        <v>29</v>
      </c>
      <c r="U68" s="35">
        <v>1.1000000000000001</v>
      </c>
      <c r="V68" s="46" t="s">
        <v>29</v>
      </c>
    </row>
    <row r="69" spans="20:22" x14ac:dyDescent="0.35">
      <c r="T69" s="69" t="s">
        <v>246</v>
      </c>
      <c r="U69" s="35">
        <v>1.1000000000000001</v>
      </c>
      <c r="V69" s="76" t="s">
        <v>246</v>
      </c>
    </row>
    <row r="70" spans="20:22" x14ac:dyDescent="0.35">
      <c r="T70" s="34" t="s">
        <v>30</v>
      </c>
      <c r="U70" s="35">
        <v>0.6</v>
      </c>
      <c r="V70" s="46" t="s">
        <v>30</v>
      </c>
    </row>
    <row r="71" spans="20:22" x14ac:dyDescent="0.35">
      <c r="T71" s="34" t="s">
        <v>146</v>
      </c>
      <c r="U71" s="35">
        <v>0.6</v>
      </c>
      <c r="V71" s="46" t="s">
        <v>146</v>
      </c>
    </row>
    <row r="72" spans="20:22" x14ac:dyDescent="0.35">
      <c r="T72" s="34" t="s">
        <v>107</v>
      </c>
      <c r="U72" s="35">
        <v>0.6</v>
      </c>
      <c r="V72" s="46" t="s">
        <v>107</v>
      </c>
    </row>
    <row r="73" spans="20:22" x14ac:dyDescent="0.35">
      <c r="T73" s="34" t="s">
        <v>147</v>
      </c>
      <c r="U73" s="35">
        <v>0.6</v>
      </c>
      <c r="V73" s="46" t="s">
        <v>147</v>
      </c>
    </row>
    <row r="74" spans="20:22" x14ac:dyDescent="0.35">
      <c r="T74" s="34" t="s">
        <v>31</v>
      </c>
      <c r="U74" s="35">
        <v>0.7</v>
      </c>
      <c r="V74" s="46" t="s">
        <v>31</v>
      </c>
    </row>
    <row r="75" spans="20:22" x14ac:dyDescent="0.35">
      <c r="T75" s="34" t="s">
        <v>148</v>
      </c>
      <c r="U75" s="35">
        <v>0.7</v>
      </c>
      <c r="V75" s="46" t="s">
        <v>148</v>
      </c>
    </row>
    <row r="76" spans="20:22" x14ac:dyDescent="0.35">
      <c r="T76" s="34" t="s">
        <v>108</v>
      </c>
      <c r="U76" s="35">
        <v>0.7</v>
      </c>
      <c r="V76" s="46" t="s">
        <v>108</v>
      </c>
    </row>
    <row r="77" spans="20:22" x14ac:dyDescent="0.35">
      <c r="T77" s="34" t="s">
        <v>149</v>
      </c>
      <c r="U77" s="35">
        <v>0.7</v>
      </c>
      <c r="V77" s="46" t="s">
        <v>149</v>
      </c>
    </row>
    <row r="78" spans="20:22" x14ac:dyDescent="0.35">
      <c r="T78" s="34" t="s">
        <v>32</v>
      </c>
      <c r="U78" s="35">
        <v>0.7</v>
      </c>
      <c r="V78" s="46" t="s">
        <v>32</v>
      </c>
    </row>
    <row r="79" spans="20:22" x14ac:dyDescent="0.35">
      <c r="T79" s="34" t="s">
        <v>150</v>
      </c>
      <c r="U79" s="35">
        <v>0.7</v>
      </c>
      <c r="V79" s="46" t="s">
        <v>150</v>
      </c>
    </row>
    <row r="80" spans="20:22" x14ac:dyDescent="0.35">
      <c r="T80" s="34" t="s">
        <v>109</v>
      </c>
      <c r="U80" s="35">
        <v>0.7</v>
      </c>
      <c r="V80" s="46" t="s">
        <v>109</v>
      </c>
    </row>
    <row r="81" spans="20:22" x14ac:dyDescent="0.35">
      <c r="T81" s="34" t="s">
        <v>151</v>
      </c>
      <c r="U81" s="35">
        <v>0.7</v>
      </c>
      <c r="V81" s="46" t="s">
        <v>151</v>
      </c>
    </row>
    <row r="82" spans="20:22" x14ac:dyDescent="0.35">
      <c r="T82" s="34" t="s">
        <v>33</v>
      </c>
      <c r="U82" s="35">
        <v>0.7</v>
      </c>
      <c r="V82" s="46" t="s">
        <v>33</v>
      </c>
    </row>
    <row r="83" spans="20:22" x14ac:dyDescent="0.35">
      <c r="T83" s="34" t="s">
        <v>152</v>
      </c>
      <c r="U83" s="35">
        <v>0.7</v>
      </c>
      <c r="V83" s="46" t="s">
        <v>152</v>
      </c>
    </row>
    <row r="84" spans="20:22" x14ac:dyDescent="0.35">
      <c r="T84" s="34" t="s">
        <v>110</v>
      </c>
      <c r="U84" s="35">
        <v>0.7</v>
      </c>
      <c r="V84" s="46" t="s">
        <v>110</v>
      </c>
    </row>
    <row r="85" spans="20:22" x14ac:dyDescent="0.35">
      <c r="T85" s="34" t="s">
        <v>153</v>
      </c>
      <c r="U85" s="35">
        <v>0.7</v>
      </c>
      <c r="V85" s="46" t="s">
        <v>153</v>
      </c>
    </row>
    <row r="86" spans="20:22" x14ac:dyDescent="0.35">
      <c r="T86" s="34" t="s">
        <v>34</v>
      </c>
      <c r="U86" s="35">
        <v>0.7</v>
      </c>
      <c r="V86" s="46" t="s">
        <v>34</v>
      </c>
    </row>
    <row r="87" spans="20:22" x14ac:dyDescent="0.35">
      <c r="T87" s="34" t="s">
        <v>154</v>
      </c>
      <c r="U87" s="35">
        <v>0.7</v>
      </c>
      <c r="V87" s="46" t="s">
        <v>154</v>
      </c>
    </row>
    <row r="88" spans="20:22" x14ac:dyDescent="0.35">
      <c r="T88" s="34" t="s">
        <v>111</v>
      </c>
      <c r="U88" s="35">
        <v>0.7</v>
      </c>
      <c r="V88" s="46" t="s">
        <v>111</v>
      </c>
    </row>
    <row r="89" spans="20:22" x14ac:dyDescent="0.35">
      <c r="T89" s="34" t="s">
        <v>155</v>
      </c>
      <c r="U89" s="35">
        <v>0.7</v>
      </c>
      <c r="V89" s="46" t="s">
        <v>155</v>
      </c>
    </row>
    <row r="90" spans="20:22" x14ac:dyDescent="0.35">
      <c r="T90" s="34" t="s">
        <v>35</v>
      </c>
      <c r="U90" s="35">
        <v>0.7</v>
      </c>
      <c r="V90" s="46" t="s">
        <v>35</v>
      </c>
    </row>
    <row r="91" spans="20:22" x14ac:dyDescent="0.35">
      <c r="T91" s="34" t="s">
        <v>156</v>
      </c>
      <c r="U91" s="35">
        <v>0.7</v>
      </c>
      <c r="V91" s="46" t="s">
        <v>156</v>
      </c>
    </row>
    <row r="92" spans="20:22" x14ac:dyDescent="0.35">
      <c r="T92" s="34" t="s">
        <v>112</v>
      </c>
      <c r="U92" s="35">
        <v>0.7</v>
      </c>
      <c r="V92" s="46" t="s">
        <v>112</v>
      </c>
    </row>
    <row r="93" spans="20:22" x14ac:dyDescent="0.35">
      <c r="T93" s="34" t="s">
        <v>157</v>
      </c>
      <c r="U93" s="35">
        <v>0.7</v>
      </c>
      <c r="V93" s="46" t="s">
        <v>157</v>
      </c>
    </row>
    <row r="94" spans="20:22" x14ac:dyDescent="0.35">
      <c r="T94" s="34" t="s">
        <v>36</v>
      </c>
      <c r="U94" s="35">
        <v>0.9</v>
      </c>
      <c r="V94" s="46" t="s">
        <v>36</v>
      </c>
    </row>
    <row r="95" spans="20:22" x14ac:dyDescent="0.35">
      <c r="T95" s="36" t="s">
        <v>158</v>
      </c>
      <c r="U95" s="35">
        <v>0.9</v>
      </c>
      <c r="V95" s="77" t="s">
        <v>158</v>
      </c>
    </row>
    <row r="96" spans="20:22" x14ac:dyDescent="0.35">
      <c r="T96" s="34" t="s">
        <v>113</v>
      </c>
      <c r="U96" s="35">
        <v>0.9</v>
      </c>
      <c r="V96" s="46" t="s">
        <v>113</v>
      </c>
    </row>
    <row r="97" spans="20:22" x14ac:dyDescent="0.35">
      <c r="T97" s="34">
        <v>53</v>
      </c>
      <c r="U97" s="35">
        <v>0.9</v>
      </c>
      <c r="V97" s="46">
        <v>53</v>
      </c>
    </row>
    <row r="98" spans="20:22" x14ac:dyDescent="0.35">
      <c r="T98" s="34" t="s">
        <v>37</v>
      </c>
      <c r="U98" s="35">
        <v>0.8</v>
      </c>
      <c r="V98" s="46" t="s">
        <v>37</v>
      </c>
    </row>
    <row r="99" spans="20:22" x14ac:dyDescent="0.35">
      <c r="T99" s="34" t="s">
        <v>159</v>
      </c>
      <c r="U99" s="35">
        <v>0.8</v>
      </c>
      <c r="V99" s="46" t="s">
        <v>159</v>
      </c>
    </row>
    <row r="100" spans="20:22" x14ac:dyDescent="0.35">
      <c r="T100" s="34" t="s">
        <v>38</v>
      </c>
      <c r="U100" s="35">
        <v>0.9</v>
      </c>
      <c r="V100" s="46" t="s">
        <v>38</v>
      </c>
    </row>
    <row r="101" spans="20:22" x14ac:dyDescent="0.35">
      <c r="T101" s="34" t="s">
        <v>160</v>
      </c>
      <c r="U101" s="35">
        <v>0.9</v>
      </c>
      <c r="V101" s="46" t="s">
        <v>160</v>
      </c>
    </row>
    <row r="102" spans="20:22" x14ac:dyDescent="0.35">
      <c r="T102" s="34" t="s">
        <v>39</v>
      </c>
      <c r="U102" s="35">
        <v>1.3</v>
      </c>
      <c r="V102" s="46" t="s">
        <v>39</v>
      </c>
    </row>
    <row r="103" spans="20:22" x14ac:dyDescent="0.35">
      <c r="T103" s="34" t="s">
        <v>161</v>
      </c>
      <c r="U103" s="35">
        <v>1.3</v>
      </c>
      <c r="V103" s="46" t="s">
        <v>161</v>
      </c>
    </row>
    <row r="104" spans="20:22" x14ac:dyDescent="0.35">
      <c r="T104" s="34" t="s">
        <v>40</v>
      </c>
      <c r="U104" s="35">
        <v>1.5</v>
      </c>
      <c r="V104" s="46" t="s">
        <v>40</v>
      </c>
    </row>
    <row r="105" spans="20:22" x14ac:dyDescent="0.35">
      <c r="T105" s="34" t="s">
        <v>162</v>
      </c>
      <c r="U105" s="35">
        <v>1.5</v>
      </c>
      <c r="V105" s="46" t="s">
        <v>162</v>
      </c>
    </row>
    <row r="106" spans="20:22" x14ac:dyDescent="0.35">
      <c r="T106" s="34" t="s">
        <v>41</v>
      </c>
      <c r="U106" s="35">
        <v>1</v>
      </c>
      <c r="V106" s="46" t="s">
        <v>41</v>
      </c>
    </row>
    <row r="107" spans="20:22" x14ac:dyDescent="0.35">
      <c r="T107" s="34" t="s">
        <v>163</v>
      </c>
      <c r="U107" s="35">
        <v>1</v>
      </c>
      <c r="V107" s="46" t="s">
        <v>163</v>
      </c>
    </row>
    <row r="108" spans="20:22" x14ac:dyDescent="0.35">
      <c r="T108" s="34" t="s">
        <v>42</v>
      </c>
      <c r="U108" s="35">
        <v>1.2</v>
      </c>
      <c r="V108" s="46" t="s">
        <v>42</v>
      </c>
    </row>
    <row r="109" spans="20:22" x14ac:dyDescent="0.35">
      <c r="T109" s="34" t="s">
        <v>164</v>
      </c>
      <c r="U109" s="35">
        <v>1.2</v>
      </c>
      <c r="V109" s="46" t="s">
        <v>164</v>
      </c>
    </row>
    <row r="110" spans="20:22" x14ac:dyDescent="0.35">
      <c r="T110" s="34" t="s">
        <v>43</v>
      </c>
      <c r="U110" s="35">
        <v>1.2</v>
      </c>
      <c r="V110" s="46" t="s">
        <v>43</v>
      </c>
    </row>
    <row r="111" spans="20:22" x14ac:dyDescent="0.35">
      <c r="T111" s="34" t="s">
        <v>165</v>
      </c>
      <c r="U111" s="35">
        <v>1.2</v>
      </c>
      <c r="V111" s="46" t="s">
        <v>165</v>
      </c>
    </row>
    <row r="112" spans="20:22" x14ac:dyDescent="0.35">
      <c r="T112" s="34" t="s">
        <v>44</v>
      </c>
      <c r="U112" s="35">
        <v>1.1000000000000001</v>
      </c>
      <c r="V112" s="46" t="s">
        <v>44</v>
      </c>
    </row>
    <row r="113" spans="20:22" x14ac:dyDescent="0.35">
      <c r="T113" s="34" t="s">
        <v>166</v>
      </c>
      <c r="U113" s="35">
        <v>1.1000000000000001</v>
      </c>
      <c r="V113" s="46" t="s">
        <v>166</v>
      </c>
    </row>
    <row r="114" spans="20:22" x14ac:dyDescent="0.35">
      <c r="T114" s="34" t="s">
        <v>45</v>
      </c>
      <c r="U114" s="35">
        <v>1.3</v>
      </c>
      <c r="V114" s="46" t="s">
        <v>45</v>
      </c>
    </row>
    <row r="115" spans="20:22" x14ac:dyDescent="0.35">
      <c r="T115" s="34" t="s">
        <v>167</v>
      </c>
      <c r="U115" s="35">
        <v>1.3</v>
      </c>
      <c r="V115" s="46" t="s">
        <v>167</v>
      </c>
    </row>
    <row r="116" spans="20:22" x14ac:dyDescent="0.35">
      <c r="T116" s="34" t="s">
        <v>46</v>
      </c>
      <c r="U116" s="35">
        <v>1.2</v>
      </c>
      <c r="V116" s="46" t="s">
        <v>46</v>
      </c>
    </row>
    <row r="117" spans="20:22" x14ac:dyDescent="0.35">
      <c r="T117" s="34" t="s">
        <v>168</v>
      </c>
      <c r="U117" s="35">
        <v>1.2</v>
      </c>
      <c r="V117" s="46" t="s">
        <v>168</v>
      </c>
    </row>
    <row r="118" spans="20:22" x14ac:dyDescent="0.35">
      <c r="T118" s="34" t="s">
        <v>47</v>
      </c>
      <c r="U118" s="35">
        <v>1.4</v>
      </c>
      <c r="V118" s="46" t="s">
        <v>47</v>
      </c>
    </row>
    <row r="119" spans="20:22" x14ac:dyDescent="0.35">
      <c r="T119" s="34" t="s">
        <v>169</v>
      </c>
      <c r="U119" s="35">
        <v>1.4</v>
      </c>
      <c r="V119" s="46" t="s">
        <v>169</v>
      </c>
    </row>
    <row r="120" spans="20:22" x14ac:dyDescent="0.35">
      <c r="T120" s="34" t="s">
        <v>48</v>
      </c>
      <c r="U120" s="35">
        <v>1.1000000000000001</v>
      </c>
      <c r="V120" s="46" t="s">
        <v>48</v>
      </c>
    </row>
    <row r="121" spans="20:22" x14ac:dyDescent="0.35">
      <c r="T121" s="34" t="s">
        <v>170</v>
      </c>
      <c r="U121" s="35">
        <v>1.1000000000000001</v>
      </c>
      <c r="V121" s="46" t="s">
        <v>170</v>
      </c>
    </row>
    <row r="122" spans="20:22" x14ac:dyDescent="0.35">
      <c r="T122" s="34" t="s">
        <v>49</v>
      </c>
      <c r="U122" s="35">
        <v>1.3</v>
      </c>
      <c r="V122" s="46" t="s">
        <v>49</v>
      </c>
    </row>
    <row r="123" spans="20:22" x14ac:dyDescent="0.35">
      <c r="T123" s="34" t="s">
        <v>171</v>
      </c>
      <c r="U123" s="35">
        <v>1.3</v>
      </c>
      <c r="V123" s="46" t="s">
        <v>171</v>
      </c>
    </row>
    <row r="124" spans="20:22" x14ac:dyDescent="0.35">
      <c r="T124" s="34" t="s">
        <v>50</v>
      </c>
      <c r="U124" s="35">
        <v>1.3</v>
      </c>
      <c r="V124" s="46" t="s">
        <v>50</v>
      </c>
    </row>
    <row r="125" spans="20:22" x14ac:dyDescent="0.35">
      <c r="T125" s="34" t="s">
        <v>172</v>
      </c>
      <c r="U125" s="35">
        <v>1.3</v>
      </c>
      <c r="V125" s="46" t="s">
        <v>172</v>
      </c>
    </row>
    <row r="126" spans="20:22" x14ac:dyDescent="0.35">
      <c r="T126" s="34" t="s">
        <v>51</v>
      </c>
      <c r="U126" s="35">
        <v>1.2</v>
      </c>
      <c r="V126" s="46" t="s">
        <v>51</v>
      </c>
    </row>
    <row r="127" spans="20:22" x14ac:dyDescent="0.35">
      <c r="T127" s="34" t="s">
        <v>173</v>
      </c>
      <c r="U127" s="35">
        <v>1.2</v>
      </c>
      <c r="V127" s="46" t="s">
        <v>173</v>
      </c>
    </row>
    <row r="128" spans="20:22" x14ac:dyDescent="0.35">
      <c r="T128" s="34" t="s">
        <v>52</v>
      </c>
      <c r="U128" s="35">
        <v>1.4</v>
      </c>
      <c r="V128" s="46" t="s">
        <v>52</v>
      </c>
    </row>
    <row r="129" spans="20:22" x14ac:dyDescent="0.35">
      <c r="T129" s="34" t="s">
        <v>174</v>
      </c>
      <c r="U129" s="35">
        <v>1.4</v>
      </c>
      <c r="V129" s="46" t="s">
        <v>174</v>
      </c>
    </row>
    <row r="130" spans="20:22" x14ac:dyDescent="0.35">
      <c r="T130" s="34" t="s">
        <v>53</v>
      </c>
      <c r="U130" s="35">
        <v>1.4</v>
      </c>
      <c r="V130" s="46" t="s">
        <v>53</v>
      </c>
    </row>
    <row r="131" spans="20:22" x14ac:dyDescent="0.35">
      <c r="T131" s="34" t="s">
        <v>175</v>
      </c>
      <c r="U131" s="35">
        <v>1.4</v>
      </c>
      <c r="V131" s="46" t="s">
        <v>175</v>
      </c>
    </row>
    <row r="132" spans="20:22" x14ac:dyDescent="0.35">
      <c r="T132" s="34" t="s">
        <v>54</v>
      </c>
      <c r="U132" s="35">
        <v>1.3</v>
      </c>
      <c r="V132" s="46" t="s">
        <v>54</v>
      </c>
    </row>
    <row r="133" spans="20:22" x14ac:dyDescent="0.35">
      <c r="T133" s="34" t="s">
        <v>176</v>
      </c>
      <c r="U133" s="35">
        <v>1.3</v>
      </c>
      <c r="V133" s="46" t="s">
        <v>176</v>
      </c>
    </row>
    <row r="134" spans="20:22" x14ac:dyDescent="0.35">
      <c r="T134" s="34" t="s">
        <v>55</v>
      </c>
      <c r="U134" s="35">
        <v>1.5</v>
      </c>
      <c r="V134" s="46" t="s">
        <v>55</v>
      </c>
    </row>
    <row r="135" spans="20:22" x14ac:dyDescent="0.35">
      <c r="T135" s="34" t="s">
        <v>177</v>
      </c>
      <c r="U135" s="35">
        <v>1.5</v>
      </c>
      <c r="V135" s="46" t="s">
        <v>177</v>
      </c>
    </row>
    <row r="136" spans="20:22" x14ac:dyDescent="0.35">
      <c r="T136" s="34" t="s">
        <v>56</v>
      </c>
      <c r="U136" s="35">
        <v>1.5</v>
      </c>
      <c r="V136" s="46" t="s">
        <v>56</v>
      </c>
    </row>
    <row r="137" spans="20:22" x14ac:dyDescent="0.35">
      <c r="T137" s="34" t="s">
        <v>178</v>
      </c>
      <c r="U137" s="35">
        <v>1.5</v>
      </c>
      <c r="V137" s="46" t="s">
        <v>178</v>
      </c>
    </row>
    <row r="138" spans="20:22" x14ac:dyDescent="0.35">
      <c r="T138" s="34" t="s">
        <v>57</v>
      </c>
      <c r="U138" s="35">
        <v>1.3</v>
      </c>
      <c r="V138" s="46" t="s">
        <v>57</v>
      </c>
    </row>
    <row r="139" spans="20:22" x14ac:dyDescent="0.35">
      <c r="T139" s="34" t="s">
        <v>179</v>
      </c>
      <c r="U139" s="35">
        <v>1.3</v>
      </c>
      <c r="V139" s="46" t="s">
        <v>179</v>
      </c>
    </row>
    <row r="140" spans="20:22" x14ac:dyDescent="0.35">
      <c r="T140" s="34" t="s">
        <v>58</v>
      </c>
      <c r="U140" s="35">
        <v>1.5</v>
      </c>
      <c r="V140" s="46" t="s">
        <v>58</v>
      </c>
    </row>
    <row r="141" spans="20:22" x14ac:dyDescent="0.35">
      <c r="T141" s="34" t="s">
        <v>180</v>
      </c>
      <c r="U141" s="35">
        <v>1.5</v>
      </c>
      <c r="V141" s="46" t="s">
        <v>180</v>
      </c>
    </row>
    <row r="142" spans="20:22" x14ac:dyDescent="0.35">
      <c r="T142" s="34" t="s">
        <v>59</v>
      </c>
      <c r="U142" s="35">
        <v>1.4</v>
      </c>
      <c r="V142" s="46" t="s">
        <v>59</v>
      </c>
    </row>
    <row r="143" spans="20:22" x14ac:dyDescent="0.35">
      <c r="T143" s="34" t="s">
        <v>181</v>
      </c>
      <c r="U143" s="35">
        <v>1.4</v>
      </c>
      <c r="V143" s="46" t="s">
        <v>181</v>
      </c>
    </row>
    <row r="144" spans="20:22" x14ac:dyDescent="0.35">
      <c r="T144" s="34" t="s">
        <v>182</v>
      </c>
      <c r="U144" s="35">
        <v>1.4</v>
      </c>
      <c r="V144" s="46" t="s">
        <v>182</v>
      </c>
    </row>
    <row r="145" spans="20:22" x14ac:dyDescent="0.35">
      <c r="T145" s="34" t="s">
        <v>183</v>
      </c>
      <c r="U145" s="35">
        <v>1.4</v>
      </c>
      <c r="V145" s="46" t="s">
        <v>183</v>
      </c>
    </row>
    <row r="146" spans="20:22" x14ac:dyDescent="0.35">
      <c r="T146" s="34" t="s">
        <v>60</v>
      </c>
      <c r="U146" s="35">
        <v>1.6</v>
      </c>
      <c r="V146" s="46" t="s">
        <v>60</v>
      </c>
    </row>
    <row r="147" spans="20:22" x14ac:dyDescent="0.35">
      <c r="T147" s="34" t="s">
        <v>184</v>
      </c>
      <c r="U147" s="35">
        <v>1.6</v>
      </c>
      <c r="V147" s="46" t="s">
        <v>184</v>
      </c>
    </row>
    <row r="148" spans="20:22" x14ac:dyDescent="0.35">
      <c r="T148" s="34" t="s">
        <v>185</v>
      </c>
      <c r="U148" s="35">
        <v>1.6</v>
      </c>
      <c r="V148" s="46" t="s">
        <v>185</v>
      </c>
    </row>
    <row r="149" spans="20:22" x14ac:dyDescent="0.35">
      <c r="T149" s="34" t="s">
        <v>186</v>
      </c>
      <c r="U149" s="35">
        <v>1.6</v>
      </c>
      <c r="V149" s="46" t="s">
        <v>186</v>
      </c>
    </row>
    <row r="150" spans="20:22" x14ac:dyDescent="0.35">
      <c r="T150" s="34" t="s">
        <v>61</v>
      </c>
      <c r="U150" s="35">
        <v>1.6</v>
      </c>
      <c r="V150" s="46" t="s">
        <v>61</v>
      </c>
    </row>
    <row r="151" spans="20:22" x14ac:dyDescent="0.35">
      <c r="T151" s="34" t="s">
        <v>187</v>
      </c>
      <c r="U151" s="35">
        <v>1.6</v>
      </c>
      <c r="V151" s="46" t="s">
        <v>187</v>
      </c>
    </row>
    <row r="152" spans="20:22" x14ac:dyDescent="0.35">
      <c r="T152" s="34" t="s">
        <v>62</v>
      </c>
      <c r="U152" s="35">
        <v>1.4</v>
      </c>
      <c r="V152" s="46" t="s">
        <v>62</v>
      </c>
    </row>
    <row r="153" spans="20:22" x14ac:dyDescent="0.35">
      <c r="T153" s="34" t="s">
        <v>188</v>
      </c>
      <c r="U153" s="35">
        <v>1.4</v>
      </c>
      <c r="V153" s="46" t="s">
        <v>188</v>
      </c>
    </row>
    <row r="154" spans="20:22" x14ac:dyDescent="0.35">
      <c r="T154" s="34" t="s">
        <v>63</v>
      </c>
      <c r="U154" s="35">
        <v>1.6</v>
      </c>
      <c r="V154" s="46" t="s">
        <v>63</v>
      </c>
    </row>
    <row r="155" spans="20:22" x14ac:dyDescent="0.35">
      <c r="T155" s="34" t="s">
        <v>189</v>
      </c>
      <c r="U155" s="35">
        <v>1.6</v>
      </c>
      <c r="V155" s="46" t="s">
        <v>189</v>
      </c>
    </row>
    <row r="156" spans="20:22" x14ac:dyDescent="0.35">
      <c r="T156" s="34" t="s">
        <v>64</v>
      </c>
      <c r="U156" s="35">
        <v>1.5</v>
      </c>
      <c r="V156" s="46" t="s">
        <v>64</v>
      </c>
    </row>
    <row r="157" spans="20:22" x14ac:dyDescent="0.35">
      <c r="T157" s="34" t="s">
        <v>190</v>
      </c>
      <c r="U157" s="35">
        <v>1.5</v>
      </c>
      <c r="V157" s="46" t="s">
        <v>190</v>
      </c>
    </row>
    <row r="158" spans="20:22" x14ac:dyDescent="0.35">
      <c r="T158" s="34" t="s">
        <v>65</v>
      </c>
      <c r="U158" s="35">
        <v>1.7</v>
      </c>
      <c r="V158" s="46" t="s">
        <v>65</v>
      </c>
    </row>
    <row r="159" spans="20:22" x14ac:dyDescent="0.35">
      <c r="T159" s="34" t="s">
        <v>191</v>
      </c>
      <c r="U159" s="35">
        <v>1.7</v>
      </c>
      <c r="V159" s="46" t="s">
        <v>191</v>
      </c>
    </row>
    <row r="160" spans="20:22" x14ac:dyDescent="0.35">
      <c r="T160" s="34" t="s">
        <v>192</v>
      </c>
      <c r="U160" s="35">
        <v>1.7</v>
      </c>
      <c r="V160" s="46" t="s">
        <v>192</v>
      </c>
    </row>
    <row r="161" spans="20:22" x14ac:dyDescent="0.35">
      <c r="T161" s="34" t="s">
        <v>193</v>
      </c>
      <c r="U161" s="35">
        <v>1.7</v>
      </c>
      <c r="V161" s="46" t="s">
        <v>193</v>
      </c>
    </row>
    <row r="162" spans="20:22" x14ac:dyDescent="0.35">
      <c r="T162" s="34" t="s">
        <v>66</v>
      </c>
      <c r="U162" s="35">
        <v>1.7</v>
      </c>
      <c r="V162" s="46" t="s">
        <v>66</v>
      </c>
    </row>
    <row r="163" spans="20:22" x14ac:dyDescent="0.35">
      <c r="T163" s="34" t="s">
        <v>193</v>
      </c>
      <c r="U163" s="35">
        <v>1.7</v>
      </c>
      <c r="V163" s="46" t="s">
        <v>193</v>
      </c>
    </row>
    <row r="164" spans="20:22" x14ac:dyDescent="0.35">
      <c r="T164" s="34" t="s">
        <v>67</v>
      </c>
      <c r="U164" s="35">
        <v>1.6</v>
      </c>
      <c r="V164" s="46" t="s">
        <v>67</v>
      </c>
    </row>
    <row r="165" spans="20:22" x14ac:dyDescent="0.35">
      <c r="T165" s="34" t="s">
        <v>194</v>
      </c>
      <c r="U165" s="35">
        <v>1.6</v>
      </c>
      <c r="V165" s="46" t="s">
        <v>194</v>
      </c>
    </row>
    <row r="166" spans="20:22" x14ac:dyDescent="0.35">
      <c r="T166" s="34" t="s">
        <v>68</v>
      </c>
      <c r="U166" s="35">
        <v>1.8</v>
      </c>
      <c r="V166" s="46" t="s">
        <v>68</v>
      </c>
    </row>
    <row r="167" spans="20:22" x14ac:dyDescent="0.35">
      <c r="T167" s="34" t="s">
        <v>195</v>
      </c>
      <c r="U167" s="35">
        <v>1.8</v>
      </c>
      <c r="V167" s="46" t="s">
        <v>195</v>
      </c>
    </row>
    <row r="168" spans="20:22" x14ac:dyDescent="0.35">
      <c r="T168" s="34" t="s">
        <v>69</v>
      </c>
      <c r="U168" s="35">
        <v>1.8</v>
      </c>
      <c r="V168" s="46" t="s">
        <v>69</v>
      </c>
    </row>
    <row r="169" spans="20:22" x14ac:dyDescent="0.35">
      <c r="T169" s="34" t="s">
        <v>196</v>
      </c>
      <c r="U169" s="35">
        <v>1.8</v>
      </c>
      <c r="V169" s="46" t="s">
        <v>196</v>
      </c>
    </row>
    <row r="170" spans="20:22" x14ac:dyDescent="0.35">
      <c r="T170" s="34" t="s">
        <v>70</v>
      </c>
      <c r="U170" s="35">
        <v>1.8</v>
      </c>
      <c r="V170" s="46" t="s">
        <v>70</v>
      </c>
    </row>
    <row r="171" spans="20:22" x14ac:dyDescent="0.35">
      <c r="T171" s="34" t="s">
        <v>197</v>
      </c>
      <c r="U171" s="35">
        <v>1.8</v>
      </c>
      <c r="V171" s="46" t="s">
        <v>197</v>
      </c>
    </row>
    <row r="172" spans="20:22" x14ac:dyDescent="0.35">
      <c r="T172" s="34" t="s">
        <v>71</v>
      </c>
      <c r="U172" s="35">
        <v>1.6</v>
      </c>
      <c r="V172" s="46" t="s">
        <v>71</v>
      </c>
    </row>
    <row r="173" spans="20:22" x14ac:dyDescent="0.35">
      <c r="T173" s="34" t="s">
        <v>198</v>
      </c>
      <c r="U173" s="35">
        <v>1.6</v>
      </c>
      <c r="V173" s="46" t="s">
        <v>198</v>
      </c>
    </row>
    <row r="174" spans="20:22" x14ac:dyDescent="0.35">
      <c r="T174" s="34" t="s">
        <v>72</v>
      </c>
      <c r="U174" s="35">
        <v>1.8</v>
      </c>
      <c r="V174" s="46" t="s">
        <v>72</v>
      </c>
    </row>
    <row r="175" spans="20:22" x14ac:dyDescent="0.35">
      <c r="T175" s="34" t="s">
        <v>199</v>
      </c>
      <c r="U175" s="35">
        <v>1.8</v>
      </c>
      <c r="V175" s="46" t="s">
        <v>199</v>
      </c>
    </row>
    <row r="176" spans="20:22" x14ac:dyDescent="0.35">
      <c r="T176" s="34" t="s">
        <v>73</v>
      </c>
      <c r="U176" s="35">
        <v>1.5</v>
      </c>
      <c r="V176" s="46" t="s">
        <v>73</v>
      </c>
    </row>
    <row r="177" spans="20:22" x14ac:dyDescent="0.35">
      <c r="T177" s="34" t="s">
        <v>200</v>
      </c>
      <c r="U177" s="35">
        <v>1.5</v>
      </c>
      <c r="V177" s="46" t="s">
        <v>200</v>
      </c>
    </row>
    <row r="178" spans="20:22" x14ac:dyDescent="0.35">
      <c r="T178" s="34" t="s">
        <v>74</v>
      </c>
      <c r="U178" s="35">
        <v>1.7</v>
      </c>
      <c r="V178" s="46" t="s">
        <v>74</v>
      </c>
    </row>
    <row r="179" spans="20:22" x14ac:dyDescent="0.35">
      <c r="T179" s="34" t="s">
        <v>201</v>
      </c>
      <c r="U179" s="35">
        <v>1.7</v>
      </c>
      <c r="V179" s="46" t="s">
        <v>201</v>
      </c>
    </row>
    <row r="180" spans="20:22" x14ac:dyDescent="0.35">
      <c r="T180" s="34" t="s">
        <v>75</v>
      </c>
      <c r="U180" s="35">
        <v>1.7</v>
      </c>
      <c r="V180" s="46" t="s">
        <v>75</v>
      </c>
    </row>
    <row r="181" spans="20:22" x14ac:dyDescent="0.35">
      <c r="T181" s="34" t="s">
        <v>202</v>
      </c>
      <c r="U181" s="35">
        <v>1.7</v>
      </c>
      <c r="V181" s="46" t="s">
        <v>202</v>
      </c>
    </row>
    <row r="182" spans="20:22" x14ac:dyDescent="0.35">
      <c r="T182" s="34" t="s">
        <v>76</v>
      </c>
      <c r="U182" s="35">
        <v>1.9</v>
      </c>
      <c r="V182" s="46" t="s">
        <v>76</v>
      </c>
    </row>
    <row r="183" spans="20:22" x14ac:dyDescent="0.35">
      <c r="T183" s="34" t="s">
        <v>203</v>
      </c>
      <c r="U183" s="35">
        <v>1.9</v>
      </c>
      <c r="V183" s="46" t="s">
        <v>203</v>
      </c>
    </row>
    <row r="184" spans="20:22" x14ac:dyDescent="0.35">
      <c r="T184" s="34" t="s">
        <v>77</v>
      </c>
      <c r="U184" s="35">
        <v>1.9</v>
      </c>
      <c r="V184" s="46" t="s">
        <v>77</v>
      </c>
    </row>
    <row r="185" spans="20:22" x14ac:dyDescent="0.35">
      <c r="T185" s="34" t="s">
        <v>204</v>
      </c>
      <c r="U185" s="35">
        <v>1.9</v>
      </c>
      <c r="V185" s="46" t="s">
        <v>204</v>
      </c>
    </row>
    <row r="186" spans="20:22" x14ac:dyDescent="0.35">
      <c r="T186" s="34" t="s">
        <v>78</v>
      </c>
      <c r="U186" s="35">
        <v>2</v>
      </c>
      <c r="V186" s="46" t="s">
        <v>78</v>
      </c>
    </row>
    <row r="187" spans="20:22" x14ac:dyDescent="0.35">
      <c r="T187" s="34" t="s">
        <v>205</v>
      </c>
      <c r="U187" s="35">
        <v>2</v>
      </c>
      <c r="V187" s="46" t="s">
        <v>205</v>
      </c>
    </row>
    <row r="188" spans="20:22" x14ac:dyDescent="0.35">
      <c r="T188" s="34" t="s">
        <v>79</v>
      </c>
      <c r="U188" s="35">
        <v>1.6</v>
      </c>
      <c r="V188" s="46" t="s">
        <v>79</v>
      </c>
    </row>
    <row r="189" spans="20:22" x14ac:dyDescent="0.35">
      <c r="T189" s="34" t="s">
        <v>206</v>
      </c>
      <c r="U189" s="35">
        <v>1.6</v>
      </c>
      <c r="V189" s="46" t="s">
        <v>206</v>
      </c>
    </row>
    <row r="190" spans="20:22" x14ac:dyDescent="0.35">
      <c r="T190" s="34" t="s">
        <v>80</v>
      </c>
      <c r="U190" s="35">
        <v>1.9</v>
      </c>
      <c r="V190" s="46" t="s">
        <v>80</v>
      </c>
    </row>
    <row r="191" spans="20:22" x14ac:dyDescent="0.35">
      <c r="T191" s="34" t="s">
        <v>207</v>
      </c>
      <c r="U191" s="35">
        <v>1.9</v>
      </c>
      <c r="V191" s="46" t="s">
        <v>207</v>
      </c>
    </row>
    <row r="192" spans="20:22" x14ac:dyDescent="0.35">
      <c r="T192" s="34" t="s">
        <v>81</v>
      </c>
      <c r="U192" s="35">
        <v>1.9</v>
      </c>
      <c r="V192" s="46" t="s">
        <v>81</v>
      </c>
    </row>
    <row r="193" spans="20:22" x14ac:dyDescent="0.35">
      <c r="T193" s="34" t="s">
        <v>208</v>
      </c>
      <c r="U193" s="35">
        <v>1.9</v>
      </c>
      <c r="V193" s="46" t="s">
        <v>208</v>
      </c>
    </row>
    <row r="194" spans="20:22" x14ac:dyDescent="0.35">
      <c r="T194" s="34" t="s">
        <v>82</v>
      </c>
      <c r="U194" s="35">
        <v>1.7</v>
      </c>
      <c r="V194" s="46" t="s">
        <v>82</v>
      </c>
    </row>
    <row r="195" spans="20:22" x14ac:dyDescent="0.35">
      <c r="T195" s="34" t="s">
        <v>209</v>
      </c>
      <c r="U195" s="35">
        <v>1.7</v>
      </c>
      <c r="V195" s="46" t="s">
        <v>209</v>
      </c>
    </row>
    <row r="196" spans="20:22" x14ac:dyDescent="0.35">
      <c r="T196" s="34" t="s">
        <v>83</v>
      </c>
      <c r="U196" s="35">
        <v>2</v>
      </c>
      <c r="V196" s="46" t="s">
        <v>83</v>
      </c>
    </row>
    <row r="197" spans="20:22" x14ac:dyDescent="0.35">
      <c r="T197" s="34" t="s">
        <v>210</v>
      </c>
      <c r="U197" s="35">
        <v>2</v>
      </c>
      <c r="V197" s="46" t="s">
        <v>210</v>
      </c>
    </row>
    <row r="198" spans="20:22" x14ac:dyDescent="0.35">
      <c r="T198" s="34" t="s">
        <v>84</v>
      </c>
      <c r="U198" s="35">
        <v>1.9</v>
      </c>
      <c r="V198" s="46" t="s">
        <v>84</v>
      </c>
    </row>
    <row r="199" spans="20:22" x14ac:dyDescent="0.35">
      <c r="T199" s="34" t="s">
        <v>211</v>
      </c>
      <c r="U199" s="35">
        <v>1.9</v>
      </c>
      <c r="V199" s="46" t="s">
        <v>211</v>
      </c>
    </row>
    <row r="200" spans="20:22" x14ac:dyDescent="0.35">
      <c r="T200" s="34" t="s">
        <v>85</v>
      </c>
      <c r="U200" s="35">
        <v>2.2000000000000002</v>
      </c>
      <c r="V200" s="46" t="s">
        <v>85</v>
      </c>
    </row>
    <row r="201" spans="20:22" x14ac:dyDescent="0.35">
      <c r="T201" s="34" t="s">
        <v>212</v>
      </c>
      <c r="U201" s="35">
        <v>2.2000000000000002</v>
      </c>
      <c r="V201" s="46" t="s">
        <v>212</v>
      </c>
    </row>
    <row r="202" spans="20:22" x14ac:dyDescent="0.35">
      <c r="T202" s="34" t="s">
        <v>86</v>
      </c>
      <c r="U202" s="35">
        <v>1.8</v>
      </c>
      <c r="V202" s="46" t="s">
        <v>86</v>
      </c>
    </row>
    <row r="203" spans="20:22" x14ac:dyDescent="0.35">
      <c r="T203" s="34" t="s">
        <v>213</v>
      </c>
      <c r="U203" s="35">
        <v>1.8</v>
      </c>
      <c r="V203" s="46" t="s">
        <v>213</v>
      </c>
    </row>
    <row r="204" spans="20:22" x14ac:dyDescent="0.35">
      <c r="T204" s="34" t="s">
        <v>87</v>
      </c>
      <c r="U204" s="35">
        <v>2.1</v>
      </c>
      <c r="V204" s="46" t="s">
        <v>87</v>
      </c>
    </row>
    <row r="205" spans="20:22" x14ac:dyDescent="0.35">
      <c r="T205" s="34" t="s">
        <v>214</v>
      </c>
      <c r="U205" s="35">
        <v>2.1</v>
      </c>
      <c r="V205" s="46" t="s">
        <v>214</v>
      </c>
    </row>
    <row r="206" spans="20:22" x14ac:dyDescent="0.35">
      <c r="T206" s="34" t="s">
        <v>88</v>
      </c>
      <c r="U206" s="35">
        <v>2.1</v>
      </c>
      <c r="V206" s="46" t="s">
        <v>88</v>
      </c>
    </row>
    <row r="207" spans="20:22" x14ac:dyDescent="0.35">
      <c r="T207" s="34" t="s">
        <v>215</v>
      </c>
      <c r="U207" s="35">
        <v>2.1</v>
      </c>
      <c r="V207" s="46" t="s">
        <v>215</v>
      </c>
    </row>
    <row r="208" spans="20:22" x14ac:dyDescent="0.35">
      <c r="T208" s="34" t="s">
        <v>89</v>
      </c>
      <c r="U208" s="35">
        <v>2.2000000000000002</v>
      </c>
      <c r="V208" s="46" t="s">
        <v>89</v>
      </c>
    </row>
    <row r="209" spans="20:22" x14ac:dyDescent="0.35">
      <c r="T209" s="34" t="s">
        <v>216</v>
      </c>
      <c r="U209" s="35">
        <v>2.2000000000000002</v>
      </c>
      <c r="V209" s="46" t="s">
        <v>216</v>
      </c>
    </row>
    <row r="210" spans="20:22" x14ac:dyDescent="0.35">
      <c r="T210" s="34" t="s">
        <v>90</v>
      </c>
      <c r="U210" s="35">
        <v>2.5</v>
      </c>
      <c r="V210" s="46" t="s">
        <v>90</v>
      </c>
    </row>
    <row r="211" spans="20:22" x14ac:dyDescent="0.35">
      <c r="T211" s="34" t="s">
        <v>217</v>
      </c>
      <c r="U211" s="35">
        <v>2.5</v>
      </c>
      <c r="V211" s="46" t="s">
        <v>217</v>
      </c>
    </row>
    <row r="212" spans="20:22" x14ac:dyDescent="0.35">
      <c r="T212" s="34" t="s">
        <v>91</v>
      </c>
      <c r="U212" s="35">
        <v>1.9</v>
      </c>
      <c r="V212" s="46" t="s">
        <v>91</v>
      </c>
    </row>
    <row r="213" spans="20:22" x14ac:dyDescent="0.35">
      <c r="T213" s="34" t="s">
        <v>218</v>
      </c>
      <c r="U213" s="35">
        <v>1.9</v>
      </c>
      <c r="V213" s="46" t="s">
        <v>218</v>
      </c>
    </row>
    <row r="214" spans="20:22" x14ac:dyDescent="0.35">
      <c r="T214" s="34" t="s">
        <v>92</v>
      </c>
      <c r="U214" s="35">
        <v>2</v>
      </c>
      <c r="V214" s="46" t="s">
        <v>92</v>
      </c>
    </row>
    <row r="215" spans="20:22" x14ac:dyDescent="0.35">
      <c r="T215" s="34" t="s">
        <v>219</v>
      </c>
      <c r="U215" s="35">
        <v>2</v>
      </c>
      <c r="V215" s="46" t="s">
        <v>219</v>
      </c>
    </row>
    <row r="216" spans="20:22" x14ac:dyDescent="0.35">
      <c r="T216" s="34" t="s">
        <v>93</v>
      </c>
      <c r="U216" s="35">
        <v>2</v>
      </c>
      <c r="V216" s="46" t="s">
        <v>93</v>
      </c>
    </row>
    <row r="217" spans="20:22" x14ac:dyDescent="0.35">
      <c r="T217" s="34" t="s">
        <v>220</v>
      </c>
      <c r="U217" s="35">
        <v>2</v>
      </c>
      <c r="V217" s="46" t="s">
        <v>220</v>
      </c>
    </row>
    <row r="218" spans="20:22" x14ac:dyDescent="0.35">
      <c r="T218" s="34" t="s">
        <v>94</v>
      </c>
      <c r="U218" s="35">
        <v>2.2999999999999998</v>
      </c>
      <c r="V218" s="46" t="s">
        <v>94</v>
      </c>
    </row>
    <row r="219" spans="20:22" x14ac:dyDescent="0.35">
      <c r="T219" s="34" t="s">
        <v>221</v>
      </c>
      <c r="U219" s="35">
        <v>2.2999999999999998</v>
      </c>
      <c r="V219" s="46" t="s">
        <v>221</v>
      </c>
    </row>
    <row r="220" spans="20:22" x14ac:dyDescent="0.35">
      <c r="T220" s="34" t="s">
        <v>95</v>
      </c>
      <c r="U220" s="35">
        <v>2.1</v>
      </c>
      <c r="V220" s="46" t="s">
        <v>95</v>
      </c>
    </row>
    <row r="221" spans="20:22" x14ac:dyDescent="0.35">
      <c r="T221" s="34" t="s">
        <v>222</v>
      </c>
      <c r="U221" s="35">
        <v>2.1</v>
      </c>
      <c r="V221" s="46" t="s">
        <v>222</v>
      </c>
    </row>
    <row r="222" spans="20:22" x14ac:dyDescent="0.35">
      <c r="T222" s="34" t="s">
        <v>96</v>
      </c>
      <c r="U222" s="35">
        <v>2.4</v>
      </c>
      <c r="V222" s="46" t="s">
        <v>96</v>
      </c>
    </row>
    <row r="223" spans="20:22" x14ac:dyDescent="0.35">
      <c r="T223" s="34" t="s">
        <v>223</v>
      </c>
      <c r="U223" s="35">
        <v>2.4</v>
      </c>
      <c r="V223" s="46" t="s">
        <v>223</v>
      </c>
    </row>
    <row r="224" spans="20:22" x14ac:dyDescent="0.35">
      <c r="T224" s="34" t="s">
        <v>97</v>
      </c>
      <c r="U224" s="35">
        <v>2.2999999999999998</v>
      </c>
      <c r="V224" s="46" t="s">
        <v>97</v>
      </c>
    </row>
    <row r="225" spans="20:22" x14ac:dyDescent="0.35">
      <c r="T225" s="34" t="s">
        <v>224</v>
      </c>
      <c r="U225" s="35">
        <v>2.2999999999999998</v>
      </c>
      <c r="V225" s="46" t="s">
        <v>224</v>
      </c>
    </row>
    <row r="226" spans="20:22" x14ac:dyDescent="0.35">
      <c r="T226" s="34" t="s">
        <v>98</v>
      </c>
      <c r="U226" s="35">
        <v>2.7</v>
      </c>
      <c r="V226" s="46" t="s">
        <v>98</v>
      </c>
    </row>
    <row r="227" spans="20:22" x14ac:dyDescent="0.35">
      <c r="T227" s="34" t="s">
        <v>225</v>
      </c>
      <c r="U227" s="35">
        <v>2.7</v>
      </c>
      <c r="V227" s="46" t="s">
        <v>225</v>
      </c>
    </row>
    <row r="228" spans="20:22" x14ac:dyDescent="0.35">
      <c r="T228" s="34" t="s">
        <v>99</v>
      </c>
      <c r="U228" s="35">
        <v>2.4</v>
      </c>
      <c r="V228" s="46" t="s">
        <v>99</v>
      </c>
    </row>
    <row r="229" spans="20:22" x14ac:dyDescent="0.35">
      <c r="T229" s="34" t="s">
        <v>226</v>
      </c>
      <c r="U229" s="35">
        <v>2.4</v>
      </c>
      <c r="V229" s="46" t="s">
        <v>226</v>
      </c>
    </row>
    <row r="230" spans="20:22" x14ac:dyDescent="0.35">
      <c r="T230" s="34" t="s">
        <v>100</v>
      </c>
      <c r="U230" s="35">
        <v>2.8</v>
      </c>
      <c r="V230" s="46" t="s">
        <v>100</v>
      </c>
    </row>
    <row r="231" spans="20:22" x14ac:dyDescent="0.35">
      <c r="T231" s="37" t="s">
        <v>227</v>
      </c>
      <c r="U231" s="38">
        <v>2.8</v>
      </c>
      <c r="V231" s="78" t="s">
        <v>227</v>
      </c>
    </row>
  </sheetData>
  <sheetProtection algorithmName="SHA-512" hashValue="LdKglmL59pi48gfOzogUjxXe2gP6ws1/eZcxx2i1Mp58Il3GYxA2gBRZOITLprzz6iJQxTAUjzdGybO2fYqhFg==" saltValue="Egx3DzTOGTtP0ui+shW/Hg==" spinCount="100000" sheet="1" selectLockedCells="1"/>
  <mergeCells count="67">
    <mergeCell ref="B38:Q38"/>
    <mergeCell ref="B39:Q39"/>
    <mergeCell ref="D34:F34"/>
    <mergeCell ref="M34:O34"/>
    <mergeCell ref="D35:F35"/>
    <mergeCell ref="M35:O35"/>
    <mergeCell ref="B37:Q37"/>
    <mergeCell ref="D31:F31"/>
    <mergeCell ref="M31:O31"/>
    <mergeCell ref="D32:F32"/>
    <mergeCell ref="M32:O32"/>
    <mergeCell ref="D33:F33"/>
    <mergeCell ref="M33:O33"/>
    <mergeCell ref="D28:F28"/>
    <mergeCell ref="M28:O28"/>
    <mergeCell ref="D29:F29"/>
    <mergeCell ref="M29:O29"/>
    <mergeCell ref="D30:F30"/>
    <mergeCell ref="M30:O30"/>
    <mergeCell ref="P24:Q24"/>
    <mergeCell ref="D25:F25"/>
    <mergeCell ref="M25:O25"/>
    <mergeCell ref="D26:F26"/>
    <mergeCell ref="M26:O26"/>
    <mergeCell ref="D27:F27"/>
    <mergeCell ref="M27:O27"/>
    <mergeCell ref="D20:F20"/>
    <mergeCell ref="M20:O20"/>
    <mergeCell ref="D21:F21"/>
    <mergeCell ref="M21:O21"/>
    <mergeCell ref="D24:F24"/>
    <mergeCell ref="G24:H24"/>
    <mergeCell ref="M24:O24"/>
    <mergeCell ref="D17:F17"/>
    <mergeCell ref="M17:O17"/>
    <mergeCell ref="D18:F18"/>
    <mergeCell ref="M18:O18"/>
    <mergeCell ref="D19:F19"/>
    <mergeCell ref="M19:O19"/>
    <mergeCell ref="D14:F14"/>
    <mergeCell ref="M14:O14"/>
    <mergeCell ref="D15:F15"/>
    <mergeCell ref="M15:O15"/>
    <mergeCell ref="D16:F16"/>
    <mergeCell ref="M16:O16"/>
    <mergeCell ref="M10:O10"/>
    <mergeCell ref="P10:Q10"/>
    <mergeCell ref="D11:F11"/>
    <mergeCell ref="M11:O11"/>
    <mergeCell ref="D12:F12"/>
    <mergeCell ref="M12:O12"/>
    <mergeCell ref="B40:Q40"/>
    <mergeCell ref="A2:H2"/>
    <mergeCell ref="J2:Q2"/>
    <mergeCell ref="A3:H3"/>
    <mergeCell ref="A4:H4"/>
    <mergeCell ref="J4:K4"/>
    <mergeCell ref="L4:M4"/>
    <mergeCell ref="N4:O4"/>
    <mergeCell ref="D13:F13"/>
    <mergeCell ref="M13:O13"/>
    <mergeCell ref="J5:K6"/>
    <mergeCell ref="L5:M6"/>
    <mergeCell ref="N5:O5"/>
    <mergeCell ref="N6:O6"/>
    <mergeCell ref="D10:F10"/>
    <mergeCell ref="G10:H10"/>
  </mergeCells>
  <conditionalFormatting sqref="D11:F11">
    <cfRule type="cellIs" dxfId="439" priority="1" operator="notEqual">
      <formula>B11</formula>
    </cfRule>
  </conditionalFormatting>
  <conditionalFormatting sqref="D12:F12">
    <cfRule type="cellIs" dxfId="438" priority="2" operator="notEqual">
      <formula>B12</formula>
    </cfRule>
  </conditionalFormatting>
  <conditionalFormatting sqref="D13:F13">
    <cfRule type="cellIs" dxfId="437" priority="3" operator="notEqual">
      <formula>B13</formula>
    </cfRule>
  </conditionalFormatting>
  <conditionalFormatting sqref="D14:F14">
    <cfRule type="cellIs" dxfId="436" priority="4" operator="notEqual">
      <formula>B14</formula>
    </cfRule>
  </conditionalFormatting>
  <conditionalFormatting sqref="D15:F15">
    <cfRule type="cellIs" dxfId="435" priority="5" operator="notEqual">
      <formula>B15</formula>
    </cfRule>
  </conditionalFormatting>
  <conditionalFormatting sqref="D16:F16">
    <cfRule type="cellIs" dxfId="434" priority="6" operator="notEqual">
      <formula>B16</formula>
    </cfRule>
  </conditionalFormatting>
  <conditionalFormatting sqref="D17:F17">
    <cfRule type="cellIs" dxfId="433" priority="7" operator="notEqual">
      <formula>B17</formula>
    </cfRule>
  </conditionalFormatting>
  <conditionalFormatting sqref="D18:F18">
    <cfRule type="cellIs" dxfId="432" priority="8" operator="notEqual">
      <formula>B18</formula>
    </cfRule>
  </conditionalFormatting>
  <conditionalFormatting sqref="D19:F19">
    <cfRule type="cellIs" dxfId="431" priority="9" operator="notEqual">
      <formula>B19</formula>
    </cfRule>
  </conditionalFormatting>
  <conditionalFormatting sqref="D20:F20">
    <cfRule type="cellIs" dxfId="430" priority="10" operator="notEqual">
      <formula>B20</formula>
    </cfRule>
  </conditionalFormatting>
  <conditionalFormatting sqref="D25:F25">
    <cfRule type="cellIs" dxfId="429" priority="11" operator="notEqual">
      <formula>B25</formula>
    </cfRule>
  </conditionalFormatting>
  <conditionalFormatting sqref="D26:F26">
    <cfRule type="cellIs" dxfId="428" priority="12" operator="notEqual">
      <formula>B26</formula>
    </cfRule>
  </conditionalFormatting>
  <conditionalFormatting sqref="D27:F27">
    <cfRule type="cellIs" dxfId="427" priority="13" operator="notEqual">
      <formula>B27</formula>
    </cfRule>
  </conditionalFormatting>
  <conditionalFormatting sqref="D28:F28">
    <cfRule type="cellIs" dxfId="426" priority="14" operator="notEqual">
      <formula>B28</formula>
    </cfRule>
  </conditionalFormatting>
  <conditionalFormatting sqref="D29:F29">
    <cfRule type="cellIs" dxfId="425" priority="15" operator="notEqual">
      <formula>B29</formula>
    </cfRule>
  </conditionalFormatting>
  <conditionalFormatting sqref="D30:F30">
    <cfRule type="cellIs" dxfId="424" priority="16" operator="notEqual">
      <formula>B30</formula>
    </cfRule>
  </conditionalFormatting>
  <conditionalFormatting sqref="D31:F31">
    <cfRule type="cellIs" dxfId="423" priority="17" operator="notEqual">
      <formula>B31</formula>
    </cfRule>
  </conditionalFormatting>
  <conditionalFormatting sqref="D32:F32">
    <cfRule type="cellIs" dxfId="422" priority="18" operator="notEqual">
      <formula>B32</formula>
    </cfRule>
  </conditionalFormatting>
  <conditionalFormatting sqref="D33:F33">
    <cfRule type="cellIs" dxfId="421" priority="19" operator="notEqual">
      <formula>B33</formula>
    </cfRule>
  </conditionalFormatting>
  <conditionalFormatting sqref="D34:F34">
    <cfRule type="cellIs" dxfId="420" priority="20" operator="notEqual">
      <formula>B34</formula>
    </cfRule>
  </conditionalFormatting>
  <conditionalFormatting sqref="M11:O11">
    <cfRule type="cellIs" dxfId="419" priority="21" operator="notEqual">
      <formula>K11</formula>
    </cfRule>
  </conditionalFormatting>
  <conditionalFormatting sqref="M12:O12">
    <cfRule type="cellIs" dxfId="418" priority="22" operator="notEqual">
      <formula>K12</formula>
    </cfRule>
  </conditionalFormatting>
  <conditionalFormatting sqref="M13:O13">
    <cfRule type="cellIs" dxfId="417" priority="23" operator="notEqual">
      <formula>K13</formula>
    </cfRule>
  </conditionalFormatting>
  <conditionalFormatting sqref="M14:O14">
    <cfRule type="cellIs" dxfId="416" priority="24" operator="notEqual">
      <formula>K14</formula>
    </cfRule>
  </conditionalFormatting>
  <conditionalFormatting sqref="M15:O15">
    <cfRule type="cellIs" dxfId="415" priority="25" operator="notEqual">
      <formula>K15</formula>
    </cfRule>
  </conditionalFormatting>
  <conditionalFormatting sqref="M16:O16">
    <cfRule type="cellIs" dxfId="414" priority="26" operator="notEqual">
      <formula>K16</formula>
    </cfRule>
  </conditionalFormatting>
  <conditionalFormatting sqref="M17:O17">
    <cfRule type="cellIs" dxfId="413" priority="27" operator="notEqual">
      <formula>K17</formula>
    </cfRule>
  </conditionalFormatting>
  <conditionalFormatting sqref="M18:O18">
    <cfRule type="cellIs" dxfId="412" priority="28" operator="notEqual">
      <formula>K18</formula>
    </cfRule>
  </conditionalFormatting>
  <conditionalFormatting sqref="M19:O19">
    <cfRule type="cellIs" dxfId="411" priority="29" operator="notEqual">
      <formula>K19</formula>
    </cfRule>
  </conditionalFormatting>
  <conditionalFormatting sqref="M20:O20">
    <cfRule type="cellIs" dxfId="410" priority="30" operator="notEqual">
      <formula>K20</formula>
    </cfRule>
  </conditionalFormatting>
  <conditionalFormatting sqref="M25:O25">
    <cfRule type="cellIs" dxfId="409" priority="31" operator="notEqual">
      <formula>K25</formula>
    </cfRule>
  </conditionalFormatting>
  <conditionalFormatting sqref="M26:O26">
    <cfRule type="cellIs" dxfId="408" priority="32" operator="notEqual">
      <formula>K26</formula>
    </cfRule>
  </conditionalFormatting>
  <conditionalFormatting sqref="M27:O27">
    <cfRule type="cellIs" dxfId="407" priority="33" operator="notEqual">
      <formula>K27</formula>
    </cfRule>
  </conditionalFormatting>
  <conditionalFormatting sqref="M28:O28">
    <cfRule type="cellIs" dxfId="406" priority="34" operator="notEqual">
      <formula>K28</formula>
    </cfRule>
  </conditionalFormatting>
  <conditionalFormatting sqref="M29:O29">
    <cfRule type="cellIs" dxfId="405" priority="35" operator="notEqual">
      <formula>K29</formula>
    </cfRule>
  </conditionalFormatting>
  <conditionalFormatting sqref="M30:O30">
    <cfRule type="cellIs" dxfId="404" priority="36" operator="notEqual">
      <formula>K30</formula>
    </cfRule>
  </conditionalFormatting>
  <conditionalFormatting sqref="M31:O31">
    <cfRule type="cellIs" dxfId="403" priority="37" operator="notEqual">
      <formula>K31</formula>
    </cfRule>
  </conditionalFormatting>
  <conditionalFormatting sqref="M32:O32">
    <cfRule type="cellIs" dxfId="402" priority="38" operator="notEqual">
      <formula>K32</formula>
    </cfRule>
  </conditionalFormatting>
  <conditionalFormatting sqref="M33:O33">
    <cfRule type="cellIs" dxfId="401" priority="39" operator="notEqual">
      <formula>K33</formula>
    </cfRule>
  </conditionalFormatting>
  <conditionalFormatting sqref="M34:O34">
    <cfRule type="cellIs" dxfId="400" priority="40" operator="notEqual">
      <formula>K34</formula>
    </cfRule>
  </conditionalFormatting>
  <dataValidations count="1">
    <dataValidation allowBlank="1" showInputMessage="1" sqref="B11:B20 K11:K20 B25:B34 K25:K34" xr:uid="{B355F3B0-EC1D-46F9-90A1-29959730E551}">
      <formula1>0</formula1>
      <formula2>0</formula2>
    </dataValidation>
  </dataValidations>
  <printOptions horizontalCentered="1" verticalCentered="1"/>
  <pageMargins left="0.51180555555555496" right="0.51180555555555496" top="0.55138888888888904" bottom="0.55138888888888904" header="0.51180555555555496" footer="0.51180555555555496"/>
  <pageSetup paperSize="9" scale="79" firstPageNumber="0" orientation="landscape" horizontalDpi="300" verticalDpi="300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0481" r:id="rId4" name="Option Button 1">
              <controlPr defaultSize="0" autoFill="0" autoLine="0" autoPict="0">
                <anchor moveWithCells="1">
                  <from>
                    <xdr:col>5</xdr:col>
                    <xdr:colOff>290513</xdr:colOff>
                    <xdr:row>7</xdr:row>
                    <xdr:rowOff>85725</xdr:rowOff>
                  </from>
                  <to>
                    <xdr:col>8</xdr:col>
                    <xdr:colOff>0</xdr:colOff>
                    <xdr:row>8</xdr:row>
                    <xdr:rowOff>157163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482" r:id="rId5" name="Option Button 2">
              <controlPr defaultSize="0" autoFill="0" autoLine="0" autoPict="0">
                <anchor moveWithCells="1">
                  <from>
                    <xdr:col>5</xdr:col>
                    <xdr:colOff>290513</xdr:colOff>
                    <xdr:row>21</xdr:row>
                    <xdr:rowOff>85725</xdr:rowOff>
                  </from>
                  <to>
                    <xdr:col>8</xdr:col>
                    <xdr:colOff>0</xdr:colOff>
                    <xdr:row>22</xdr:row>
                    <xdr:rowOff>157163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483" r:id="rId6" name="Option Button 3">
              <controlPr defaultSize="0" autoFill="0" autoLine="0" autoPict="0">
                <anchor moveWithCells="1">
                  <from>
                    <xdr:col>15</xdr:col>
                    <xdr:colOff>138113</xdr:colOff>
                    <xdr:row>7</xdr:row>
                    <xdr:rowOff>85725</xdr:rowOff>
                  </from>
                  <to>
                    <xdr:col>17</xdr:col>
                    <xdr:colOff>0</xdr:colOff>
                    <xdr:row>8</xdr:row>
                    <xdr:rowOff>157163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484" r:id="rId7" name="Option Button 4">
              <controlPr defaultSize="0" autoFill="0" autoLine="0" autoPict="0">
                <anchor moveWithCells="1">
                  <from>
                    <xdr:col>15</xdr:col>
                    <xdr:colOff>119063</xdr:colOff>
                    <xdr:row>21</xdr:row>
                    <xdr:rowOff>85725</xdr:rowOff>
                  </from>
                  <to>
                    <xdr:col>16</xdr:col>
                    <xdr:colOff>628650</xdr:colOff>
                    <xdr:row>22</xdr:row>
                    <xdr:rowOff>157163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2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11AAB88-F826-415E-9A3F-A5489C45CF31}">
  <sheetPr>
    <pageSetUpPr fitToPage="1"/>
  </sheetPr>
  <dimension ref="A1:AMK231"/>
  <sheetViews>
    <sheetView showGridLines="0" topLeftCell="A3" zoomScale="80" zoomScaleNormal="80" workbookViewId="0">
      <selection activeCell="B11" sqref="B11"/>
    </sheetView>
  </sheetViews>
  <sheetFormatPr defaultRowHeight="13.15" x14ac:dyDescent="0.35"/>
  <cols>
    <col min="1" max="1" width="9.06640625" style="1" customWidth="1"/>
    <col min="2" max="2" width="20.59765625" style="1" customWidth="1"/>
    <col min="3" max="3" width="9.06640625" style="1" customWidth="1"/>
    <col min="4" max="4" width="20.59765625" style="1" customWidth="1"/>
    <col min="5" max="6" width="5.59765625" style="1" customWidth="1"/>
    <col min="7" max="7" width="9.06640625" style="1" customWidth="1"/>
    <col min="8" max="9" width="5.59765625" style="1" customWidth="1"/>
    <col min="10" max="10" width="9.06640625" style="1" customWidth="1"/>
    <col min="11" max="11" width="20.59765625" style="1" customWidth="1"/>
    <col min="12" max="19" width="9.06640625" style="1" customWidth="1"/>
    <col min="20" max="20" width="15.19921875" style="22" bestFit="1" customWidth="1"/>
    <col min="21" max="21" width="9.06640625" style="1" customWidth="1"/>
    <col min="22" max="22" width="15.19921875" style="1" bestFit="1" customWidth="1"/>
    <col min="23" max="1025" width="9.06640625" style="1" customWidth="1"/>
    <col min="1026" max="16384" width="9.06640625" style="33"/>
  </cols>
  <sheetData>
    <row r="1" spans="1:22" x14ac:dyDescent="0.4">
      <c r="T1" s="31" t="s">
        <v>116</v>
      </c>
      <c r="U1" s="32" t="s">
        <v>104</v>
      </c>
      <c r="V1" s="75" t="s">
        <v>259</v>
      </c>
    </row>
    <row r="2" spans="1:22" ht="15" customHeight="1" x14ac:dyDescent="0.35">
      <c r="A2" s="92" t="s">
        <v>254</v>
      </c>
      <c r="B2" s="92"/>
      <c r="C2" s="92"/>
      <c r="D2" s="92"/>
      <c r="E2" s="92"/>
      <c r="F2" s="92"/>
      <c r="G2" s="92"/>
      <c r="H2" s="92"/>
      <c r="J2" s="93" t="s">
        <v>125</v>
      </c>
      <c r="K2" s="93"/>
      <c r="L2" s="93"/>
      <c r="M2" s="93"/>
      <c r="N2" s="93"/>
      <c r="O2" s="93"/>
      <c r="P2" s="93"/>
      <c r="Q2" s="93"/>
      <c r="T2" s="46"/>
      <c r="U2" s="47"/>
      <c r="V2" s="46"/>
    </row>
    <row r="3" spans="1:22" ht="15" customHeight="1" x14ac:dyDescent="0.35">
      <c r="A3" s="92">
        <f>Base!B9</f>
        <v>0</v>
      </c>
      <c r="B3" s="92"/>
      <c r="C3" s="92"/>
      <c r="D3" s="92"/>
      <c r="E3" s="92"/>
      <c r="F3" s="92"/>
      <c r="G3" s="92"/>
      <c r="H3" s="92"/>
      <c r="T3" s="46"/>
      <c r="U3" s="47"/>
      <c r="V3" s="46"/>
    </row>
    <row r="4" spans="1:22" ht="15" customHeight="1" x14ac:dyDescent="0.35">
      <c r="A4" s="94">
        <f>Base!B12</f>
        <v>0</v>
      </c>
      <c r="B4" s="94"/>
      <c r="C4" s="94"/>
      <c r="D4" s="94"/>
      <c r="E4" s="94"/>
      <c r="F4" s="94"/>
      <c r="G4" s="94"/>
      <c r="H4" s="94"/>
      <c r="J4" s="84" t="s">
        <v>124</v>
      </c>
      <c r="K4" s="84"/>
      <c r="L4" s="84" t="s">
        <v>123</v>
      </c>
      <c r="M4" s="84"/>
      <c r="N4" s="95" t="s">
        <v>122</v>
      </c>
      <c r="O4" s="95"/>
      <c r="P4" s="20" t="s">
        <v>121</v>
      </c>
      <c r="Q4" s="15">
        <f>VLOOKUP($S$7,Base!$C$2:$H$32,3,FALSE)</f>
        <v>0</v>
      </c>
      <c r="T4" s="46"/>
      <c r="U4" s="47"/>
      <c r="V4" s="46"/>
    </row>
    <row r="5" spans="1:22" ht="15" customHeight="1" x14ac:dyDescent="0.35">
      <c r="J5" s="96">
        <f>VLOOKUP($S$7,Base!$C$2:$H$32,2,FALSE)</f>
        <v>0</v>
      </c>
      <c r="K5" s="96"/>
      <c r="L5" s="97">
        <f>Base!B5</f>
        <v>0</v>
      </c>
      <c r="M5" s="97"/>
      <c r="N5" s="98">
        <f>VLOOKUP($S$7,Base!$C$2:$H$32,6,FALSE)</f>
        <v>0</v>
      </c>
      <c r="O5" s="98"/>
      <c r="P5" s="20" t="s">
        <v>120</v>
      </c>
      <c r="Q5" s="15">
        <f>VLOOKUP($S$7,Base!$C$2:$H$32,4,FALSE)</f>
        <v>0</v>
      </c>
      <c r="T5" s="46"/>
      <c r="U5" s="47"/>
      <c r="V5" s="46"/>
    </row>
    <row r="6" spans="1:22" ht="15" customHeight="1" x14ac:dyDescent="0.35">
      <c r="J6" s="96"/>
      <c r="K6" s="96"/>
      <c r="L6" s="97"/>
      <c r="M6" s="97"/>
      <c r="N6" s="99">
        <f>VLOOKUP($S$7,Base!$C$2:$H$32,5,FALSE)</f>
        <v>0</v>
      </c>
      <c r="O6" s="99"/>
      <c r="P6" s="20" t="s">
        <v>102</v>
      </c>
      <c r="Q6" s="45"/>
      <c r="T6" s="46"/>
      <c r="U6" s="47"/>
      <c r="V6" s="46"/>
    </row>
    <row r="7" spans="1:22" ht="15" customHeight="1" x14ac:dyDescent="0.35">
      <c r="A7" s="19"/>
      <c r="B7" s="19"/>
      <c r="C7" s="19"/>
      <c r="D7" s="19"/>
      <c r="E7" s="19"/>
      <c r="F7" s="19"/>
      <c r="G7" s="19"/>
      <c r="H7" s="19"/>
      <c r="I7" s="19"/>
      <c r="J7" s="19"/>
      <c r="K7" s="19"/>
      <c r="L7" s="19"/>
      <c r="M7" s="19"/>
      <c r="N7" s="19"/>
      <c r="O7" s="19"/>
      <c r="P7" s="19"/>
      <c r="Q7" s="19"/>
      <c r="R7" s="21" t="s">
        <v>126</v>
      </c>
      <c r="S7" s="70">
        <v>21</v>
      </c>
      <c r="T7" s="46"/>
      <c r="U7" s="47"/>
      <c r="V7" s="46"/>
    </row>
    <row r="8" spans="1:22" x14ac:dyDescent="0.35">
      <c r="A8" s="74"/>
      <c r="B8" s="74"/>
      <c r="C8" s="74"/>
      <c r="D8" s="74"/>
      <c r="E8" s="74"/>
      <c r="F8" s="74"/>
      <c r="G8" s="74"/>
      <c r="H8" s="74"/>
      <c r="I8" s="74"/>
      <c r="J8" s="74"/>
      <c r="K8" s="74"/>
      <c r="L8" s="74"/>
      <c r="M8" s="74"/>
      <c r="N8" s="74"/>
      <c r="O8" s="74"/>
      <c r="P8" s="74"/>
      <c r="Q8" s="74"/>
      <c r="T8" s="46"/>
      <c r="U8" s="47"/>
      <c r="V8" s="46"/>
    </row>
    <row r="9" spans="1:22" ht="15" customHeight="1" x14ac:dyDescent="0.35">
      <c r="A9" s="1" t="s">
        <v>119</v>
      </c>
      <c r="J9" s="1" t="s">
        <v>118</v>
      </c>
      <c r="L9" s="17"/>
      <c r="T9" s="46"/>
      <c r="U9" s="47"/>
      <c r="V9" s="46"/>
    </row>
    <row r="10" spans="1:22" ht="15" customHeight="1" x14ac:dyDescent="0.35">
      <c r="A10" s="15"/>
      <c r="B10" s="16" t="s">
        <v>116</v>
      </c>
      <c r="C10" s="15" t="s">
        <v>103</v>
      </c>
      <c r="D10" s="84" t="s">
        <v>115</v>
      </c>
      <c r="E10" s="84"/>
      <c r="F10" s="84"/>
      <c r="G10" s="100" t="s">
        <v>114</v>
      </c>
      <c r="H10" s="100"/>
      <c r="J10" s="15"/>
      <c r="K10" s="16" t="s">
        <v>116</v>
      </c>
      <c r="L10" s="15" t="s">
        <v>104</v>
      </c>
      <c r="M10" s="84" t="s">
        <v>115</v>
      </c>
      <c r="N10" s="84"/>
      <c r="O10" s="84"/>
      <c r="P10" s="84" t="s">
        <v>114</v>
      </c>
      <c r="Q10" s="84"/>
      <c r="T10" s="46"/>
      <c r="U10" s="47"/>
      <c r="V10" s="46"/>
    </row>
    <row r="11" spans="1:22" ht="15" customHeight="1" x14ac:dyDescent="0.35">
      <c r="A11" s="14">
        <v>1</v>
      </c>
      <c r="B11" s="39"/>
      <c r="C11" s="40"/>
      <c r="D11" s="91">
        <f t="shared" ref="D11:D20" si="0">B11</f>
        <v>0</v>
      </c>
      <c r="E11" s="91"/>
      <c r="F11" s="91"/>
      <c r="G11" s="12">
        <f t="shared" ref="G11:G20" si="1">IF(C11="",0,VLOOKUP(D11,$T$1:$U$231,2,0))</f>
        <v>0</v>
      </c>
      <c r="H11" s="12"/>
      <c r="J11" s="14">
        <v>1</v>
      </c>
      <c r="K11" s="39"/>
      <c r="L11" s="13" t="e">
        <f t="shared" ref="L11:L20" si="2">VLOOKUP(K11,$T$1:$U$231,2,0)</f>
        <v>#N/A</v>
      </c>
      <c r="M11" s="91">
        <f t="shared" ref="M11:M20" si="3">K11</f>
        <v>0</v>
      </c>
      <c r="N11" s="91"/>
      <c r="O11" s="91"/>
      <c r="P11" s="12" t="e">
        <f t="shared" ref="P11:P20" si="4">VLOOKUP(M11,$T$1:$U$231,2,0)</f>
        <v>#N/A</v>
      </c>
      <c r="Q11" s="12"/>
      <c r="T11" s="46"/>
      <c r="U11" s="47"/>
      <c r="V11" s="46"/>
    </row>
    <row r="12" spans="1:22" ht="15" customHeight="1" x14ac:dyDescent="0.35">
      <c r="A12" s="11">
        <v>2</v>
      </c>
      <c r="B12" s="41"/>
      <c r="C12" s="42"/>
      <c r="D12" s="82">
        <f t="shared" si="0"/>
        <v>0</v>
      </c>
      <c r="E12" s="82"/>
      <c r="F12" s="82"/>
      <c r="G12" s="9">
        <f t="shared" si="1"/>
        <v>0</v>
      </c>
      <c r="H12" s="9"/>
      <c r="J12" s="11">
        <v>2</v>
      </c>
      <c r="K12" s="41"/>
      <c r="L12" s="10" t="e">
        <f t="shared" si="2"/>
        <v>#N/A</v>
      </c>
      <c r="M12" s="82">
        <f t="shared" si="3"/>
        <v>0</v>
      </c>
      <c r="N12" s="82"/>
      <c r="O12" s="82"/>
      <c r="P12" s="9" t="e">
        <f t="shared" si="4"/>
        <v>#N/A</v>
      </c>
      <c r="Q12" s="9"/>
      <c r="T12" s="34" t="s">
        <v>1</v>
      </c>
      <c r="U12" s="35" t="s">
        <v>2</v>
      </c>
      <c r="V12" s="46" t="s">
        <v>1</v>
      </c>
    </row>
    <row r="13" spans="1:22" ht="15" customHeight="1" x14ac:dyDescent="0.35">
      <c r="A13" s="11">
        <v>3</v>
      </c>
      <c r="B13" s="41"/>
      <c r="C13" s="42"/>
      <c r="D13" s="82">
        <f t="shared" si="0"/>
        <v>0</v>
      </c>
      <c r="E13" s="82"/>
      <c r="F13" s="82"/>
      <c r="G13" s="9">
        <f t="shared" si="1"/>
        <v>0</v>
      </c>
      <c r="H13" s="9"/>
      <c r="J13" s="11">
        <v>3</v>
      </c>
      <c r="K13" s="41"/>
      <c r="L13" s="10" t="e">
        <f t="shared" si="2"/>
        <v>#N/A</v>
      </c>
      <c r="M13" s="82">
        <f t="shared" si="3"/>
        <v>0</v>
      </c>
      <c r="N13" s="82"/>
      <c r="O13" s="82"/>
      <c r="P13" s="9" t="e">
        <f t="shared" si="4"/>
        <v>#N/A</v>
      </c>
      <c r="Q13" s="9"/>
      <c r="T13" s="34" t="s">
        <v>127</v>
      </c>
      <c r="U13" s="35" t="s">
        <v>2</v>
      </c>
      <c r="V13" s="46" t="s">
        <v>127</v>
      </c>
    </row>
    <row r="14" spans="1:22" ht="15" customHeight="1" x14ac:dyDescent="0.35">
      <c r="A14" s="11">
        <v>4</v>
      </c>
      <c r="B14" s="41"/>
      <c r="C14" s="42"/>
      <c r="D14" s="82">
        <f t="shared" si="0"/>
        <v>0</v>
      </c>
      <c r="E14" s="82"/>
      <c r="F14" s="82"/>
      <c r="G14" s="9">
        <f t="shared" si="1"/>
        <v>0</v>
      </c>
      <c r="H14" s="9"/>
      <c r="J14" s="11">
        <v>4</v>
      </c>
      <c r="K14" s="41"/>
      <c r="L14" s="10" t="e">
        <f t="shared" si="2"/>
        <v>#N/A</v>
      </c>
      <c r="M14" s="82">
        <f t="shared" si="3"/>
        <v>0</v>
      </c>
      <c r="N14" s="82"/>
      <c r="O14" s="82"/>
      <c r="P14" s="9" t="e">
        <f t="shared" si="4"/>
        <v>#N/A</v>
      </c>
      <c r="Q14" s="9"/>
      <c r="T14" s="34" t="s">
        <v>3</v>
      </c>
      <c r="U14" s="35" t="s">
        <v>2</v>
      </c>
      <c r="V14" s="46" t="s">
        <v>3</v>
      </c>
    </row>
    <row r="15" spans="1:22" ht="15" customHeight="1" x14ac:dyDescent="0.35">
      <c r="A15" s="11">
        <v>5</v>
      </c>
      <c r="B15" s="41"/>
      <c r="C15" s="42"/>
      <c r="D15" s="82">
        <f t="shared" si="0"/>
        <v>0</v>
      </c>
      <c r="E15" s="82"/>
      <c r="F15" s="82"/>
      <c r="G15" s="9">
        <f t="shared" si="1"/>
        <v>0</v>
      </c>
      <c r="H15" s="9"/>
      <c r="J15" s="11">
        <v>5</v>
      </c>
      <c r="K15" s="41"/>
      <c r="L15" s="10" t="e">
        <f t="shared" si="2"/>
        <v>#N/A</v>
      </c>
      <c r="M15" s="82">
        <f t="shared" si="3"/>
        <v>0</v>
      </c>
      <c r="N15" s="82"/>
      <c r="O15" s="82"/>
      <c r="P15" s="9" t="e">
        <f t="shared" si="4"/>
        <v>#N/A</v>
      </c>
      <c r="Q15" s="9"/>
      <c r="T15" s="34" t="s">
        <v>128</v>
      </c>
      <c r="U15" s="35" t="s">
        <v>2</v>
      </c>
      <c r="V15" s="46" t="s">
        <v>128</v>
      </c>
    </row>
    <row r="16" spans="1:22" ht="15" customHeight="1" x14ac:dyDescent="0.35">
      <c r="A16" s="11">
        <v>6</v>
      </c>
      <c r="B16" s="41"/>
      <c r="C16" s="42"/>
      <c r="D16" s="82">
        <f t="shared" si="0"/>
        <v>0</v>
      </c>
      <c r="E16" s="82"/>
      <c r="F16" s="82"/>
      <c r="G16" s="9">
        <f t="shared" si="1"/>
        <v>0</v>
      </c>
      <c r="H16" s="9"/>
      <c r="J16" s="11">
        <v>6</v>
      </c>
      <c r="K16" s="41"/>
      <c r="L16" s="10" t="e">
        <f t="shared" si="2"/>
        <v>#N/A</v>
      </c>
      <c r="M16" s="82">
        <f t="shared" si="3"/>
        <v>0</v>
      </c>
      <c r="N16" s="82"/>
      <c r="O16" s="82"/>
      <c r="P16" s="9" t="e">
        <f t="shared" si="4"/>
        <v>#N/A</v>
      </c>
      <c r="Q16" s="9"/>
      <c r="T16" s="34" t="s">
        <v>4</v>
      </c>
      <c r="U16" s="35" t="s">
        <v>2</v>
      </c>
      <c r="V16" s="46" t="s">
        <v>4</v>
      </c>
    </row>
    <row r="17" spans="1:22" ht="15" customHeight="1" x14ac:dyDescent="0.35">
      <c r="A17" s="11">
        <v>7</v>
      </c>
      <c r="B17" s="41"/>
      <c r="C17" s="42"/>
      <c r="D17" s="82">
        <f t="shared" si="0"/>
        <v>0</v>
      </c>
      <c r="E17" s="82"/>
      <c r="F17" s="82"/>
      <c r="G17" s="9">
        <f t="shared" si="1"/>
        <v>0</v>
      </c>
      <c r="H17" s="9"/>
      <c r="J17" s="11">
        <v>7</v>
      </c>
      <c r="K17" s="41"/>
      <c r="L17" s="10" t="e">
        <f t="shared" si="2"/>
        <v>#N/A</v>
      </c>
      <c r="M17" s="82">
        <f t="shared" si="3"/>
        <v>0</v>
      </c>
      <c r="N17" s="82"/>
      <c r="O17" s="82"/>
      <c r="P17" s="9" t="e">
        <f t="shared" si="4"/>
        <v>#N/A</v>
      </c>
      <c r="Q17" s="9"/>
      <c r="T17" s="34" t="s">
        <v>261</v>
      </c>
      <c r="U17" s="35" t="s">
        <v>2</v>
      </c>
      <c r="V17" s="46" t="s">
        <v>261</v>
      </c>
    </row>
    <row r="18" spans="1:22" ht="15" customHeight="1" x14ac:dyDescent="0.35">
      <c r="A18" s="11">
        <v>8</v>
      </c>
      <c r="B18" s="41"/>
      <c r="C18" s="42"/>
      <c r="D18" s="82">
        <f t="shared" si="0"/>
        <v>0</v>
      </c>
      <c r="E18" s="82"/>
      <c r="F18" s="82"/>
      <c r="G18" s="9">
        <f t="shared" si="1"/>
        <v>0</v>
      </c>
      <c r="H18" s="9"/>
      <c r="J18" s="11">
        <v>8</v>
      </c>
      <c r="K18" s="41"/>
      <c r="L18" s="10" t="e">
        <f t="shared" si="2"/>
        <v>#N/A</v>
      </c>
      <c r="M18" s="82">
        <f t="shared" si="3"/>
        <v>0</v>
      </c>
      <c r="N18" s="82"/>
      <c r="O18" s="82"/>
      <c r="P18" s="9" t="e">
        <f t="shared" si="4"/>
        <v>#N/A</v>
      </c>
      <c r="Q18" s="9"/>
      <c r="T18" s="34" t="s">
        <v>129</v>
      </c>
      <c r="U18" s="35" t="s">
        <v>2</v>
      </c>
      <c r="V18" s="46" t="s">
        <v>129</v>
      </c>
    </row>
    <row r="19" spans="1:22" ht="15" customHeight="1" x14ac:dyDescent="0.35">
      <c r="A19" s="11">
        <v>9</v>
      </c>
      <c r="B19" s="41"/>
      <c r="C19" s="42"/>
      <c r="D19" s="82">
        <f t="shared" si="0"/>
        <v>0</v>
      </c>
      <c r="E19" s="82"/>
      <c r="F19" s="82"/>
      <c r="G19" s="9">
        <f t="shared" si="1"/>
        <v>0</v>
      </c>
      <c r="H19" s="9"/>
      <c r="J19" s="11">
        <v>9</v>
      </c>
      <c r="K19" s="41"/>
      <c r="L19" s="10" t="e">
        <f t="shared" si="2"/>
        <v>#N/A</v>
      </c>
      <c r="M19" s="82">
        <f t="shared" si="3"/>
        <v>0</v>
      </c>
      <c r="N19" s="82"/>
      <c r="O19" s="82"/>
      <c r="P19" s="9" t="e">
        <f t="shared" si="4"/>
        <v>#N/A</v>
      </c>
      <c r="Q19" s="9"/>
      <c r="T19" s="34" t="s">
        <v>5</v>
      </c>
      <c r="U19" s="35">
        <v>0.1</v>
      </c>
      <c r="V19" s="46" t="s">
        <v>5</v>
      </c>
    </row>
    <row r="20" spans="1:22" ht="15" customHeight="1" x14ac:dyDescent="0.35">
      <c r="A20" s="8">
        <v>10</v>
      </c>
      <c r="B20" s="43"/>
      <c r="C20" s="44"/>
      <c r="D20" s="83">
        <f t="shared" si="0"/>
        <v>0</v>
      </c>
      <c r="E20" s="83"/>
      <c r="F20" s="83"/>
      <c r="G20" s="6">
        <f t="shared" si="1"/>
        <v>0</v>
      </c>
      <c r="H20" s="6"/>
      <c r="J20" s="8">
        <v>10</v>
      </c>
      <c r="K20" s="43"/>
      <c r="L20" s="7" t="e">
        <f t="shared" si="2"/>
        <v>#N/A</v>
      </c>
      <c r="M20" s="83">
        <f t="shared" si="3"/>
        <v>0</v>
      </c>
      <c r="N20" s="83"/>
      <c r="O20" s="83"/>
      <c r="P20" s="6" t="e">
        <f t="shared" si="4"/>
        <v>#N/A</v>
      </c>
      <c r="Q20" s="6"/>
      <c r="T20" s="34">
        <v>1</v>
      </c>
      <c r="U20" s="35">
        <v>0.1</v>
      </c>
      <c r="V20" s="46">
        <v>1</v>
      </c>
    </row>
    <row r="21" spans="1:22" x14ac:dyDescent="0.35">
      <c r="A21" s="5" t="s">
        <v>0</v>
      </c>
      <c r="B21" s="4"/>
      <c r="C21" s="18">
        <f t="array" ref="C21">SUM(IFERROR(C11:C20,0))</f>
        <v>0</v>
      </c>
      <c r="D21" s="84" t="s">
        <v>105</v>
      </c>
      <c r="E21" s="84"/>
      <c r="F21" s="84"/>
      <c r="G21" s="2">
        <f t="array" ref="G21">SUM(IFERROR(G11:G20,0))</f>
        <v>0</v>
      </c>
      <c r="H21" s="2"/>
      <c r="J21" s="5" t="s">
        <v>0</v>
      </c>
      <c r="K21" s="4"/>
      <c r="L21" s="3">
        <f t="array" ref="L21">SUM(IFERROR(L11:L20,0))</f>
        <v>0</v>
      </c>
      <c r="M21" s="84" t="s">
        <v>105</v>
      </c>
      <c r="N21" s="84"/>
      <c r="O21" s="84"/>
      <c r="P21" s="2">
        <f t="array" ref="P21">SUM(IFERROR(P11:P20,0))</f>
        <v>0</v>
      </c>
      <c r="Q21" s="2"/>
      <c r="T21" s="34" t="s">
        <v>6</v>
      </c>
      <c r="U21" s="35">
        <v>0.2</v>
      </c>
      <c r="V21" s="46" t="s">
        <v>6</v>
      </c>
    </row>
    <row r="22" spans="1:22" x14ac:dyDescent="0.35">
      <c r="C22" s="17"/>
      <c r="T22" s="34">
        <v>2</v>
      </c>
      <c r="U22" s="35">
        <v>0.2</v>
      </c>
      <c r="V22" s="46">
        <v>2</v>
      </c>
    </row>
    <row r="23" spans="1:22" ht="15" customHeight="1" x14ac:dyDescent="0.35">
      <c r="A23" s="1" t="s">
        <v>117</v>
      </c>
      <c r="C23" s="17"/>
      <c r="J23" s="1" t="s">
        <v>102</v>
      </c>
      <c r="L23" s="17"/>
      <c r="T23" s="34" t="s">
        <v>7</v>
      </c>
      <c r="U23" s="35">
        <v>0.3</v>
      </c>
      <c r="V23" s="46" t="s">
        <v>7</v>
      </c>
    </row>
    <row r="24" spans="1:22" ht="15" customHeight="1" x14ac:dyDescent="0.35">
      <c r="A24" s="15"/>
      <c r="B24" s="16" t="s">
        <v>116</v>
      </c>
      <c r="C24" s="15" t="s">
        <v>104</v>
      </c>
      <c r="D24" s="84" t="s">
        <v>115</v>
      </c>
      <c r="E24" s="84"/>
      <c r="F24" s="84"/>
      <c r="G24" s="84" t="s">
        <v>114</v>
      </c>
      <c r="H24" s="84"/>
      <c r="J24" s="15"/>
      <c r="K24" s="16" t="s">
        <v>116</v>
      </c>
      <c r="L24" s="15" t="s">
        <v>104</v>
      </c>
      <c r="M24" s="84" t="s">
        <v>115</v>
      </c>
      <c r="N24" s="84"/>
      <c r="O24" s="84"/>
      <c r="P24" s="84" t="s">
        <v>114</v>
      </c>
      <c r="Q24" s="84"/>
      <c r="T24" s="34">
        <v>3</v>
      </c>
      <c r="U24" s="35">
        <v>0.3</v>
      </c>
      <c r="V24" s="46">
        <v>3</v>
      </c>
    </row>
    <row r="25" spans="1:22" ht="15" customHeight="1" x14ac:dyDescent="0.35">
      <c r="A25" s="14">
        <v>1</v>
      </c>
      <c r="B25" s="39"/>
      <c r="C25" s="13" t="e">
        <f t="shared" ref="C25:C34" si="5">VLOOKUP(B25,$T$1:$U$231,2,0)</f>
        <v>#N/A</v>
      </c>
      <c r="D25" s="91">
        <f t="shared" ref="D25:D34" si="6">B25</f>
        <v>0</v>
      </c>
      <c r="E25" s="91"/>
      <c r="F25" s="91"/>
      <c r="G25" s="12" t="e">
        <f t="shared" ref="G25:G34" si="7">VLOOKUP(D25,$T$1:$U$231,2,0)</f>
        <v>#N/A</v>
      </c>
      <c r="H25" s="12"/>
      <c r="J25" s="14">
        <v>1</v>
      </c>
      <c r="K25" s="39"/>
      <c r="L25" s="13" t="e">
        <f t="shared" ref="L25:L34" si="8">VLOOKUP(K25,$T$1:$U$231,2,0)</f>
        <v>#N/A</v>
      </c>
      <c r="M25" s="91">
        <f t="shared" ref="M25:M34" si="9">K25</f>
        <v>0</v>
      </c>
      <c r="N25" s="91"/>
      <c r="O25" s="91"/>
      <c r="P25" s="12" t="e">
        <f t="shared" ref="P25:P34" si="10">VLOOKUP(M25,$T$1:$U$231,2,0)</f>
        <v>#N/A</v>
      </c>
      <c r="Q25" s="12"/>
      <c r="T25" s="34" t="s">
        <v>130</v>
      </c>
      <c r="U25" s="35">
        <v>0.4</v>
      </c>
      <c r="V25" s="46" t="s">
        <v>130</v>
      </c>
    </row>
    <row r="26" spans="1:22" ht="15" customHeight="1" x14ac:dyDescent="0.35">
      <c r="A26" s="11">
        <v>2</v>
      </c>
      <c r="B26" s="41"/>
      <c r="C26" s="10" t="e">
        <f t="shared" si="5"/>
        <v>#N/A</v>
      </c>
      <c r="D26" s="82">
        <f t="shared" si="6"/>
        <v>0</v>
      </c>
      <c r="E26" s="82"/>
      <c r="F26" s="82"/>
      <c r="G26" s="9" t="e">
        <f t="shared" si="7"/>
        <v>#N/A</v>
      </c>
      <c r="H26" s="9"/>
      <c r="J26" s="11">
        <v>2</v>
      </c>
      <c r="K26" s="41"/>
      <c r="L26" s="10" t="e">
        <f t="shared" si="8"/>
        <v>#N/A</v>
      </c>
      <c r="M26" s="82">
        <f t="shared" si="9"/>
        <v>0</v>
      </c>
      <c r="N26" s="82"/>
      <c r="O26" s="82"/>
      <c r="P26" s="9" t="e">
        <f t="shared" si="10"/>
        <v>#N/A</v>
      </c>
      <c r="Q26" s="9"/>
      <c r="T26" s="34">
        <v>4</v>
      </c>
      <c r="U26" s="35">
        <v>0.4</v>
      </c>
      <c r="V26" s="46">
        <v>4</v>
      </c>
    </row>
    <row r="27" spans="1:22" ht="15" customHeight="1" x14ac:dyDescent="0.35">
      <c r="A27" s="11">
        <v>3</v>
      </c>
      <c r="B27" s="41"/>
      <c r="C27" s="10" t="e">
        <f t="shared" si="5"/>
        <v>#N/A</v>
      </c>
      <c r="D27" s="82">
        <f t="shared" si="6"/>
        <v>0</v>
      </c>
      <c r="E27" s="82"/>
      <c r="F27" s="82"/>
      <c r="G27" s="9" t="e">
        <f t="shared" si="7"/>
        <v>#N/A</v>
      </c>
      <c r="H27" s="9"/>
      <c r="J27" s="11">
        <v>3</v>
      </c>
      <c r="K27" s="41"/>
      <c r="L27" s="10" t="e">
        <f t="shared" si="8"/>
        <v>#N/A</v>
      </c>
      <c r="M27" s="82">
        <f t="shared" si="9"/>
        <v>0</v>
      </c>
      <c r="N27" s="82"/>
      <c r="O27" s="82"/>
      <c r="P27" s="9" t="e">
        <f t="shared" si="10"/>
        <v>#N/A</v>
      </c>
      <c r="Q27" s="9"/>
      <c r="T27" s="34" t="s">
        <v>8</v>
      </c>
      <c r="U27" s="35" t="s">
        <v>2</v>
      </c>
      <c r="V27" s="46" t="s">
        <v>8</v>
      </c>
    </row>
    <row r="28" spans="1:22" ht="15" customHeight="1" x14ac:dyDescent="0.35">
      <c r="A28" s="11">
        <v>4</v>
      </c>
      <c r="B28" s="41"/>
      <c r="C28" s="10" t="e">
        <f t="shared" si="5"/>
        <v>#N/A</v>
      </c>
      <c r="D28" s="82">
        <f t="shared" si="6"/>
        <v>0</v>
      </c>
      <c r="E28" s="82"/>
      <c r="F28" s="82"/>
      <c r="G28" s="9" t="e">
        <f t="shared" si="7"/>
        <v>#N/A</v>
      </c>
      <c r="H28" s="9"/>
      <c r="J28" s="11">
        <v>4</v>
      </c>
      <c r="K28" s="41"/>
      <c r="L28" s="10" t="e">
        <f t="shared" si="8"/>
        <v>#N/A</v>
      </c>
      <c r="M28" s="82">
        <f t="shared" si="9"/>
        <v>0</v>
      </c>
      <c r="N28" s="82"/>
      <c r="O28" s="82"/>
      <c r="P28" s="9" t="e">
        <f t="shared" si="10"/>
        <v>#N/A</v>
      </c>
      <c r="Q28" s="9"/>
      <c r="T28" s="34" t="s">
        <v>131</v>
      </c>
      <c r="U28" s="35" t="s">
        <v>2</v>
      </c>
      <c r="V28" s="46" t="s">
        <v>131</v>
      </c>
    </row>
    <row r="29" spans="1:22" ht="15" customHeight="1" x14ac:dyDescent="0.35">
      <c r="A29" s="11">
        <v>5</v>
      </c>
      <c r="B29" s="41"/>
      <c r="C29" s="10" t="e">
        <f t="shared" si="5"/>
        <v>#N/A</v>
      </c>
      <c r="D29" s="82">
        <f t="shared" si="6"/>
        <v>0</v>
      </c>
      <c r="E29" s="82"/>
      <c r="F29" s="82"/>
      <c r="G29" s="9" t="e">
        <f t="shared" si="7"/>
        <v>#N/A</v>
      </c>
      <c r="H29" s="9"/>
      <c r="J29" s="11">
        <v>5</v>
      </c>
      <c r="K29" s="41"/>
      <c r="L29" s="10" t="e">
        <f t="shared" si="8"/>
        <v>#N/A</v>
      </c>
      <c r="M29" s="82">
        <f t="shared" si="9"/>
        <v>0</v>
      </c>
      <c r="N29" s="82"/>
      <c r="O29" s="82"/>
      <c r="P29" s="9" t="e">
        <f t="shared" si="10"/>
        <v>#N/A</v>
      </c>
      <c r="Q29" s="9"/>
      <c r="T29" s="34" t="s">
        <v>9</v>
      </c>
      <c r="U29" s="35" t="s">
        <v>2</v>
      </c>
      <c r="V29" s="46" t="s">
        <v>9</v>
      </c>
    </row>
    <row r="30" spans="1:22" ht="15" customHeight="1" x14ac:dyDescent="0.35">
      <c r="A30" s="11">
        <v>6</v>
      </c>
      <c r="B30" s="41"/>
      <c r="C30" s="10" t="e">
        <f t="shared" si="5"/>
        <v>#N/A</v>
      </c>
      <c r="D30" s="82">
        <f t="shared" si="6"/>
        <v>0</v>
      </c>
      <c r="E30" s="82"/>
      <c r="F30" s="82"/>
      <c r="G30" s="9" t="e">
        <f t="shared" si="7"/>
        <v>#N/A</v>
      </c>
      <c r="H30" s="9"/>
      <c r="J30" s="11">
        <v>6</v>
      </c>
      <c r="K30" s="41"/>
      <c r="L30" s="10" t="e">
        <f t="shared" si="8"/>
        <v>#N/A</v>
      </c>
      <c r="M30" s="82">
        <f t="shared" si="9"/>
        <v>0</v>
      </c>
      <c r="N30" s="82"/>
      <c r="O30" s="82"/>
      <c r="P30" s="9" t="e">
        <f t="shared" si="10"/>
        <v>#N/A</v>
      </c>
      <c r="Q30" s="9"/>
      <c r="T30" s="34" t="s">
        <v>10</v>
      </c>
      <c r="U30" s="35">
        <v>0.1</v>
      </c>
      <c r="V30" s="46" t="s">
        <v>10</v>
      </c>
    </row>
    <row r="31" spans="1:22" ht="15" customHeight="1" x14ac:dyDescent="0.35">
      <c r="A31" s="11">
        <v>7</v>
      </c>
      <c r="B31" s="41"/>
      <c r="C31" s="10" t="e">
        <f t="shared" si="5"/>
        <v>#N/A</v>
      </c>
      <c r="D31" s="82">
        <f t="shared" si="6"/>
        <v>0</v>
      </c>
      <c r="E31" s="82"/>
      <c r="F31" s="82"/>
      <c r="G31" s="9" t="e">
        <f t="shared" si="7"/>
        <v>#N/A</v>
      </c>
      <c r="H31" s="9"/>
      <c r="J31" s="11">
        <v>7</v>
      </c>
      <c r="K31" s="41"/>
      <c r="L31" s="10" t="e">
        <f t="shared" si="8"/>
        <v>#N/A</v>
      </c>
      <c r="M31" s="82">
        <f t="shared" si="9"/>
        <v>0</v>
      </c>
      <c r="N31" s="82"/>
      <c r="O31" s="82"/>
      <c r="P31" s="9" t="e">
        <f t="shared" si="10"/>
        <v>#N/A</v>
      </c>
      <c r="Q31" s="9"/>
      <c r="T31" s="34" t="s">
        <v>132</v>
      </c>
      <c r="U31" s="35">
        <v>0.1</v>
      </c>
      <c r="V31" s="46" t="s">
        <v>132</v>
      </c>
    </row>
    <row r="32" spans="1:22" ht="15" customHeight="1" x14ac:dyDescent="0.35">
      <c r="A32" s="11">
        <v>8</v>
      </c>
      <c r="B32" s="41"/>
      <c r="C32" s="10" t="e">
        <f t="shared" si="5"/>
        <v>#N/A</v>
      </c>
      <c r="D32" s="82">
        <f t="shared" si="6"/>
        <v>0</v>
      </c>
      <c r="E32" s="82"/>
      <c r="F32" s="82"/>
      <c r="G32" s="9" t="e">
        <f t="shared" si="7"/>
        <v>#N/A</v>
      </c>
      <c r="H32" s="9"/>
      <c r="J32" s="11">
        <v>8</v>
      </c>
      <c r="K32" s="41"/>
      <c r="L32" s="10" t="e">
        <f t="shared" si="8"/>
        <v>#N/A</v>
      </c>
      <c r="M32" s="82">
        <f t="shared" si="9"/>
        <v>0</v>
      </c>
      <c r="N32" s="82"/>
      <c r="O32" s="82"/>
      <c r="P32" s="9" t="e">
        <f t="shared" si="10"/>
        <v>#N/A</v>
      </c>
      <c r="Q32" s="9"/>
      <c r="T32" s="34" t="s">
        <v>11</v>
      </c>
      <c r="U32" s="35">
        <v>0.1</v>
      </c>
      <c r="V32" s="46" t="s">
        <v>11</v>
      </c>
    </row>
    <row r="33" spans="1:22" ht="15" customHeight="1" x14ac:dyDescent="0.35">
      <c r="A33" s="11">
        <v>9</v>
      </c>
      <c r="B33" s="41"/>
      <c r="C33" s="10" t="e">
        <f t="shared" si="5"/>
        <v>#N/A</v>
      </c>
      <c r="D33" s="82">
        <f t="shared" si="6"/>
        <v>0</v>
      </c>
      <c r="E33" s="82"/>
      <c r="F33" s="82"/>
      <c r="G33" s="9" t="e">
        <f t="shared" si="7"/>
        <v>#N/A</v>
      </c>
      <c r="H33" s="9"/>
      <c r="J33" s="11">
        <v>9</v>
      </c>
      <c r="K33" s="41"/>
      <c r="L33" s="10" t="e">
        <f t="shared" si="8"/>
        <v>#N/A</v>
      </c>
      <c r="M33" s="82">
        <f t="shared" si="9"/>
        <v>0</v>
      </c>
      <c r="N33" s="82"/>
      <c r="O33" s="82"/>
      <c r="P33" s="9" t="e">
        <f t="shared" si="10"/>
        <v>#N/A</v>
      </c>
      <c r="Q33" s="9"/>
      <c r="T33" s="34" t="s">
        <v>133</v>
      </c>
      <c r="U33" s="35">
        <v>0.1</v>
      </c>
      <c r="V33" s="46" t="s">
        <v>133</v>
      </c>
    </row>
    <row r="34" spans="1:22" ht="15" customHeight="1" x14ac:dyDescent="0.35">
      <c r="A34" s="8">
        <v>10</v>
      </c>
      <c r="B34" s="43"/>
      <c r="C34" s="7" t="e">
        <f t="shared" si="5"/>
        <v>#N/A</v>
      </c>
      <c r="D34" s="83">
        <f t="shared" si="6"/>
        <v>0</v>
      </c>
      <c r="E34" s="83"/>
      <c r="F34" s="83"/>
      <c r="G34" s="6" t="e">
        <f t="shared" si="7"/>
        <v>#N/A</v>
      </c>
      <c r="H34" s="6"/>
      <c r="J34" s="8">
        <v>10</v>
      </c>
      <c r="K34" s="43"/>
      <c r="L34" s="7" t="e">
        <f t="shared" si="8"/>
        <v>#N/A</v>
      </c>
      <c r="M34" s="83">
        <f t="shared" si="9"/>
        <v>0</v>
      </c>
      <c r="N34" s="83"/>
      <c r="O34" s="83"/>
      <c r="P34" s="6" t="e">
        <f t="shared" si="10"/>
        <v>#N/A</v>
      </c>
      <c r="Q34" s="6"/>
      <c r="T34" s="34" t="s">
        <v>12</v>
      </c>
      <c r="U34" s="35">
        <v>0.1</v>
      </c>
      <c r="V34" s="46" t="s">
        <v>12</v>
      </c>
    </row>
    <row r="35" spans="1:22" x14ac:dyDescent="0.35">
      <c r="A35" s="5" t="s">
        <v>0</v>
      </c>
      <c r="B35" s="4"/>
      <c r="C35" s="3">
        <f t="array" ref="C35">SUM(IFERROR(C25:C34,0))</f>
        <v>0</v>
      </c>
      <c r="D35" s="84" t="s">
        <v>105</v>
      </c>
      <c r="E35" s="84"/>
      <c r="F35" s="84"/>
      <c r="G35" s="2">
        <f t="array" ref="G35">SUM(IFERROR(G25:G34,0))</f>
        <v>0</v>
      </c>
      <c r="H35" s="2"/>
      <c r="J35" s="5" t="s">
        <v>0</v>
      </c>
      <c r="K35" s="4"/>
      <c r="L35" s="3">
        <f t="array" ref="L35">SUM(IFERROR(L25:L34,0))</f>
        <v>0</v>
      </c>
      <c r="M35" s="84" t="s">
        <v>105</v>
      </c>
      <c r="N35" s="84"/>
      <c r="O35" s="84"/>
      <c r="P35" s="2">
        <f t="array" ref="P35">SUM(IFERROR(P25:P34,0))</f>
        <v>0</v>
      </c>
      <c r="Q35" s="2"/>
      <c r="T35" s="34" t="s">
        <v>134</v>
      </c>
      <c r="U35" s="35">
        <v>0.1</v>
      </c>
      <c r="V35" s="46" t="s">
        <v>134</v>
      </c>
    </row>
    <row r="36" spans="1:22" x14ac:dyDescent="0.35">
      <c r="T36" s="34" t="s">
        <v>13</v>
      </c>
      <c r="U36" s="35">
        <v>0.1</v>
      </c>
      <c r="V36" s="46" t="s">
        <v>13</v>
      </c>
    </row>
    <row r="37" spans="1:22" x14ac:dyDescent="0.35">
      <c r="A37" s="1" t="s">
        <v>255</v>
      </c>
      <c r="B37" s="85"/>
      <c r="C37" s="86"/>
      <c r="D37" s="86"/>
      <c r="E37" s="86"/>
      <c r="F37" s="86"/>
      <c r="G37" s="86"/>
      <c r="H37" s="86"/>
      <c r="I37" s="86"/>
      <c r="J37" s="86"/>
      <c r="K37" s="86"/>
      <c r="L37" s="86"/>
      <c r="M37" s="86"/>
      <c r="N37" s="86"/>
      <c r="O37" s="86"/>
      <c r="P37" s="86"/>
      <c r="Q37" s="87"/>
      <c r="T37" s="34" t="s">
        <v>135</v>
      </c>
      <c r="U37" s="35">
        <v>0.1</v>
      </c>
      <c r="V37" s="46" t="s">
        <v>135</v>
      </c>
    </row>
    <row r="38" spans="1:22" x14ac:dyDescent="0.35">
      <c r="A38" s="1" t="s">
        <v>256</v>
      </c>
      <c r="B38" s="88"/>
      <c r="C38" s="89"/>
      <c r="D38" s="89"/>
      <c r="E38" s="89"/>
      <c r="F38" s="89"/>
      <c r="G38" s="89"/>
      <c r="H38" s="89"/>
      <c r="I38" s="89"/>
      <c r="J38" s="89"/>
      <c r="K38" s="89"/>
      <c r="L38" s="89"/>
      <c r="M38" s="89"/>
      <c r="N38" s="89"/>
      <c r="O38" s="89"/>
      <c r="P38" s="89"/>
      <c r="Q38" s="90"/>
      <c r="T38" s="34" t="s">
        <v>14</v>
      </c>
      <c r="U38" s="35">
        <v>0.2</v>
      </c>
      <c r="V38" s="46" t="s">
        <v>14</v>
      </c>
    </row>
    <row r="39" spans="1:22" x14ac:dyDescent="0.35">
      <c r="A39" s="1" t="s">
        <v>257</v>
      </c>
      <c r="B39" s="88"/>
      <c r="C39" s="89"/>
      <c r="D39" s="89"/>
      <c r="E39" s="89"/>
      <c r="F39" s="89"/>
      <c r="G39" s="89"/>
      <c r="H39" s="89"/>
      <c r="I39" s="89"/>
      <c r="J39" s="89"/>
      <c r="K39" s="89"/>
      <c r="L39" s="89"/>
      <c r="M39" s="89"/>
      <c r="N39" s="89"/>
      <c r="O39" s="89"/>
      <c r="P39" s="89"/>
      <c r="Q39" s="90"/>
      <c r="T39" s="34">
        <v>11</v>
      </c>
      <c r="U39" s="35">
        <v>0.2</v>
      </c>
      <c r="V39" s="46">
        <v>11</v>
      </c>
    </row>
    <row r="40" spans="1:22" x14ac:dyDescent="0.35">
      <c r="A40" s="1" t="s">
        <v>258</v>
      </c>
      <c r="B40" s="79"/>
      <c r="C40" s="80"/>
      <c r="D40" s="80"/>
      <c r="E40" s="80"/>
      <c r="F40" s="80"/>
      <c r="G40" s="80"/>
      <c r="H40" s="80"/>
      <c r="I40" s="80"/>
      <c r="J40" s="80"/>
      <c r="K40" s="80"/>
      <c r="L40" s="80"/>
      <c r="M40" s="80"/>
      <c r="N40" s="80"/>
      <c r="O40" s="80"/>
      <c r="P40" s="80"/>
      <c r="Q40" s="81"/>
      <c r="T40" s="34" t="s">
        <v>15</v>
      </c>
      <c r="U40" s="35">
        <v>0.3</v>
      </c>
      <c r="V40" s="46" t="s">
        <v>15</v>
      </c>
    </row>
    <row r="41" spans="1:22" x14ac:dyDescent="0.35">
      <c r="T41" s="34" t="s">
        <v>136</v>
      </c>
      <c r="U41" s="35">
        <v>0.3</v>
      </c>
      <c r="V41" s="46" t="s">
        <v>136</v>
      </c>
    </row>
    <row r="42" spans="1:22" x14ac:dyDescent="0.35">
      <c r="T42" s="34" t="s">
        <v>16</v>
      </c>
      <c r="U42" s="35">
        <v>0.3</v>
      </c>
      <c r="V42" s="46" t="s">
        <v>16</v>
      </c>
    </row>
    <row r="43" spans="1:22" x14ac:dyDescent="0.35">
      <c r="T43" s="34" t="s">
        <v>137</v>
      </c>
      <c r="U43" s="35">
        <v>0.3</v>
      </c>
      <c r="V43" s="46" t="s">
        <v>137</v>
      </c>
    </row>
    <row r="44" spans="1:22" x14ac:dyDescent="0.35">
      <c r="T44" s="34" t="s">
        <v>17</v>
      </c>
      <c r="U44" s="35">
        <v>0.3</v>
      </c>
      <c r="V44" s="46" t="s">
        <v>17</v>
      </c>
    </row>
    <row r="45" spans="1:22" x14ac:dyDescent="0.35">
      <c r="T45" s="34" t="s">
        <v>138</v>
      </c>
      <c r="U45" s="35">
        <v>0.3</v>
      </c>
      <c r="V45" s="46" t="s">
        <v>138</v>
      </c>
    </row>
    <row r="46" spans="1:22" x14ac:dyDescent="0.35">
      <c r="T46" s="34" t="s">
        <v>18</v>
      </c>
      <c r="U46" s="35">
        <v>0.4</v>
      </c>
      <c r="V46" s="46" t="s">
        <v>18</v>
      </c>
    </row>
    <row r="47" spans="1:22" x14ac:dyDescent="0.35">
      <c r="T47" s="34" t="s">
        <v>139</v>
      </c>
      <c r="U47" s="35">
        <v>0.4</v>
      </c>
      <c r="V47" s="46" t="s">
        <v>139</v>
      </c>
    </row>
    <row r="48" spans="1:22" x14ac:dyDescent="0.35">
      <c r="T48" s="34" t="s">
        <v>19</v>
      </c>
      <c r="U48" s="35">
        <v>0.5</v>
      </c>
      <c r="V48" s="46" t="s">
        <v>19</v>
      </c>
    </row>
    <row r="49" spans="20:22" x14ac:dyDescent="0.35">
      <c r="T49" s="34" t="s">
        <v>140</v>
      </c>
      <c r="U49" s="35">
        <v>0.5</v>
      </c>
      <c r="V49" s="46" t="s">
        <v>140</v>
      </c>
    </row>
    <row r="50" spans="20:22" x14ac:dyDescent="0.35">
      <c r="T50" s="34" t="s">
        <v>20</v>
      </c>
      <c r="U50" s="35">
        <v>0.6</v>
      </c>
      <c r="V50" s="46" t="s">
        <v>20</v>
      </c>
    </row>
    <row r="51" spans="20:22" x14ac:dyDescent="0.35">
      <c r="T51" s="34" t="s">
        <v>141</v>
      </c>
      <c r="U51" s="35">
        <v>0.6</v>
      </c>
      <c r="V51" s="46" t="s">
        <v>141</v>
      </c>
    </row>
    <row r="52" spans="20:22" x14ac:dyDescent="0.35">
      <c r="T52" s="34" t="s">
        <v>21</v>
      </c>
      <c r="U52" s="35">
        <v>0.6</v>
      </c>
      <c r="V52" s="46" t="s">
        <v>21</v>
      </c>
    </row>
    <row r="53" spans="20:22" x14ac:dyDescent="0.35">
      <c r="T53" s="34" t="s">
        <v>142</v>
      </c>
      <c r="U53" s="35">
        <v>0.6</v>
      </c>
      <c r="V53" s="46" t="s">
        <v>142</v>
      </c>
    </row>
    <row r="54" spans="20:22" x14ac:dyDescent="0.35">
      <c r="T54" s="34" t="s">
        <v>22</v>
      </c>
      <c r="U54" s="35">
        <v>0.6</v>
      </c>
      <c r="V54" s="46" t="s">
        <v>22</v>
      </c>
    </row>
    <row r="55" spans="20:22" x14ac:dyDescent="0.35">
      <c r="T55" s="34" t="s">
        <v>143</v>
      </c>
      <c r="U55" s="35">
        <v>0.6</v>
      </c>
      <c r="V55" s="46" t="s">
        <v>143</v>
      </c>
    </row>
    <row r="56" spans="20:22" x14ac:dyDescent="0.35">
      <c r="T56" s="34" t="s">
        <v>23</v>
      </c>
      <c r="U56" s="35">
        <v>0.6</v>
      </c>
      <c r="V56" s="46" t="s">
        <v>23</v>
      </c>
    </row>
    <row r="57" spans="20:22" x14ac:dyDescent="0.35">
      <c r="T57" s="34" t="s">
        <v>144</v>
      </c>
      <c r="U57" s="35">
        <v>0.6</v>
      </c>
      <c r="V57" s="46" t="s">
        <v>144</v>
      </c>
    </row>
    <row r="58" spans="20:22" x14ac:dyDescent="0.35">
      <c r="T58" s="34" t="s">
        <v>24</v>
      </c>
      <c r="U58" s="35">
        <v>0.6</v>
      </c>
      <c r="V58" s="46" t="s">
        <v>24</v>
      </c>
    </row>
    <row r="59" spans="20:22" x14ac:dyDescent="0.35">
      <c r="T59" s="34" t="s">
        <v>145</v>
      </c>
      <c r="U59" s="35">
        <v>0.6</v>
      </c>
      <c r="V59" s="46" t="s">
        <v>145</v>
      </c>
    </row>
    <row r="60" spans="20:22" x14ac:dyDescent="0.35">
      <c r="T60" s="34" t="s">
        <v>25</v>
      </c>
      <c r="U60" s="35">
        <v>0.7</v>
      </c>
      <c r="V60" s="46" t="s">
        <v>25</v>
      </c>
    </row>
    <row r="61" spans="20:22" x14ac:dyDescent="0.35">
      <c r="T61" s="69" t="s">
        <v>242</v>
      </c>
      <c r="U61" s="35">
        <v>0.7</v>
      </c>
      <c r="V61" s="76" t="s">
        <v>242</v>
      </c>
    </row>
    <row r="62" spans="20:22" x14ac:dyDescent="0.35">
      <c r="T62" s="34" t="s">
        <v>26</v>
      </c>
      <c r="U62" s="35">
        <v>0.8</v>
      </c>
      <c r="V62" s="46" t="s">
        <v>26</v>
      </c>
    </row>
    <row r="63" spans="20:22" x14ac:dyDescent="0.35">
      <c r="T63" s="69" t="s">
        <v>243</v>
      </c>
      <c r="U63" s="35">
        <v>0.8</v>
      </c>
      <c r="V63" s="76" t="s">
        <v>243</v>
      </c>
    </row>
    <row r="64" spans="20:22" x14ac:dyDescent="0.35">
      <c r="T64" s="34" t="s">
        <v>27</v>
      </c>
      <c r="U64" s="35">
        <v>0.9</v>
      </c>
      <c r="V64" s="46" t="s">
        <v>27</v>
      </c>
    </row>
    <row r="65" spans="20:22" x14ac:dyDescent="0.35">
      <c r="T65" s="69" t="s">
        <v>244</v>
      </c>
      <c r="U65" s="35">
        <v>0.9</v>
      </c>
      <c r="V65" s="76" t="s">
        <v>244</v>
      </c>
    </row>
    <row r="66" spans="20:22" x14ac:dyDescent="0.35">
      <c r="T66" s="34" t="s">
        <v>28</v>
      </c>
      <c r="U66" s="35">
        <v>1</v>
      </c>
      <c r="V66" s="46" t="s">
        <v>28</v>
      </c>
    </row>
    <row r="67" spans="20:22" x14ac:dyDescent="0.35">
      <c r="T67" s="69" t="s">
        <v>245</v>
      </c>
      <c r="U67" s="35">
        <v>1</v>
      </c>
      <c r="V67" s="76" t="s">
        <v>245</v>
      </c>
    </row>
    <row r="68" spans="20:22" x14ac:dyDescent="0.35">
      <c r="T68" s="34" t="s">
        <v>29</v>
      </c>
      <c r="U68" s="35">
        <v>1.1000000000000001</v>
      </c>
      <c r="V68" s="46" t="s">
        <v>29</v>
      </c>
    </row>
    <row r="69" spans="20:22" x14ac:dyDescent="0.35">
      <c r="T69" s="69" t="s">
        <v>246</v>
      </c>
      <c r="U69" s="35">
        <v>1.1000000000000001</v>
      </c>
      <c r="V69" s="76" t="s">
        <v>246</v>
      </c>
    </row>
    <row r="70" spans="20:22" x14ac:dyDescent="0.35">
      <c r="T70" s="34" t="s">
        <v>30</v>
      </c>
      <c r="U70" s="35">
        <v>0.6</v>
      </c>
      <c r="V70" s="46" t="s">
        <v>30</v>
      </c>
    </row>
    <row r="71" spans="20:22" x14ac:dyDescent="0.35">
      <c r="T71" s="34" t="s">
        <v>146</v>
      </c>
      <c r="U71" s="35">
        <v>0.6</v>
      </c>
      <c r="V71" s="46" t="s">
        <v>146</v>
      </c>
    </row>
    <row r="72" spans="20:22" x14ac:dyDescent="0.35">
      <c r="T72" s="34" t="s">
        <v>107</v>
      </c>
      <c r="U72" s="35">
        <v>0.6</v>
      </c>
      <c r="V72" s="46" t="s">
        <v>107</v>
      </c>
    </row>
    <row r="73" spans="20:22" x14ac:dyDescent="0.35">
      <c r="T73" s="34" t="s">
        <v>147</v>
      </c>
      <c r="U73" s="35">
        <v>0.6</v>
      </c>
      <c r="V73" s="46" t="s">
        <v>147</v>
      </c>
    </row>
    <row r="74" spans="20:22" x14ac:dyDescent="0.35">
      <c r="T74" s="34" t="s">
        <v>31</v>
      </c>
      <c r="U74" s="35">
        <v>0.7</v>
      </c>
      <c r="V74" s="46" t="s">
        <v>31</v>
      </c>
    </row>
    <row r="75" spans="20:22" x14ac:dyDescent="0.35">
      <c r="T75" s="34" t="s">
        <v>148</v>
      </c>
      <c r="U75" s="35">
        <v>0.7</v>
      </c>
      <c r="V75" s="46" t="s">
        <v>148</v>
      </c>
    </row>
    <row r="76" spans="20:22" x14ac:dyDescent="0.35">
      <c r="T76" s="34" t="s">
        <v>108</v>
      </c>
      <c r="U76" s="35">
        <v>0.7</v>
      </c>
      <c r="V76" s="46" t="s">
        <v>108</v>
      </c>
    </row>
    <row r="77" spans="20:22" x14ac:dyDescent="0.35">
      <c r="T77" s="34" t="s">
        <v>149</v>
      </c>
      <c r="U77" s="35">
        <v>0.7</v>
      </c>
      <c r="V77" s="46" t="s">
        <v>149</v>
      </c>
    </row>
    <row r="78" spans="20:22" x14ac:dyDescent="0.35">
      <c r="T78" s="34" t="s">
        <v>32</v>
      </c>
      <c r="U78" s="35">
        <v>0.7</v>
      </c>
      <c r="V78" s="46" t="s">
        <v>32</v>
      </c>
    </row>
    <row r="79" spans="20:22" x14ac:dyDescent="0.35">
      <c r="T79" s="34" t="s">
        <v>150</v>
      </c>
      <c r="U79" s="35">
        <v>0.7</v>
      </c>
      <c r="V79" s="46" t="s">
        <v>150</v>
      </c>
    </row>
    <row r="80" spans="20:22" x14ac:dyDescent="0.35">
      <c r="T80" s="34" t="s">
        <v>109</v>
      </c>
      <c r="U80" s="35">
        <v>0.7</v>
      </c>
      <c r="V80" s="46" t="s">
        <v>109</v>
      </c>
    </row>
    <row r="81" spans="20:22" x14ac:dyDescent="0.35">
      <c r="T81" s="34" t="s">
        <v>151</v>
      </c>
      <c r="U81" s="35">
        <v>0.7</v>
      </c>
      <c r="V81" s="46" t="s">
        <v>151</v>
      </c>
    </row>
    <row r="82" spans="20:22" x14ac:dyDescent="0.35">
      <c r="T82" s="34" t="s">
        <v>33</v>
      </c>
      <c r="U82" s="35">
        <v>0.7</v>
      </c>
      <c r="V82" s="46" t="s">
        <v>33</v>
      </c>
    </row>
    <row r="83" spans="20:22" x14ac:dyDescent="0.35">
      <c r="T83" s="34" t="s">
        <v>152</v>
      </c>
      <c r="U83" s="35">
        <v>0.7</v>
      </c>
      <c r="V83" s="46" t="s">
        <v>152</v>
      </c>
    </row>
    <row r="84" spans="20:22" x14ac:dyDescent="0.35">
      <c r="T84" s="34" t="s">
        <v>110</v>
      </c>
      <c r="U84" s="35">
        <v>0.7</v>
      </c>
      <c r="V84" s="46" t="s">
        <v>110</v>
      </c>
    </row>
    <row r="85" spans="20:22" x14ac:dyDescent="0.35">
      <c r="T85" s="34" t="s">
        <v>153</v>
      </c>
      <c r="U85" s="35">
        <v>0.7</v>
      </c>
      <c r="V85" s="46" t="s">
        <v>153</v>
      </c>
    </row>
    <row r="86" spans="20:22" x14ac:dyDescent="0.35">
      <c r="T86" s="34" t="s">
        <v>34</v>
      </c>
      <c r="U86" s="35">
        <v>0.7</v>
      </c>
      <c r="V86" s="46" t="s">
        <v>34</v>
      </c>
    </row>
    <row r="87" spans="20:22" x14ac:dyDescent="0.35">
      <c r="T87" s="34" t="s">
        <v>154</v>
      </c>
      <c r="U87" s="35">
        <v>0.7</v>
      </c>
      <c r="V87" s="46" t="s">
        <v>154</v>
      </c>
    </row>
    <row r="88" spans="20:22" x14ac:dyDescent="0.35">
      <c r="T88" s="34" t="s">
        <v>111</v>
      </c>
      <c r="U88" s="35">
        <v>0.7</v>
      </c>
      <c r="V88" s="46" t="s">
        <v>111</v>
      </c>
    </row>
    <row r="89" spans="20:22" x14ac:dyDescent="0.35">
      <c r="T89" s="34" t="s">
        <v>155</v>
      </c>
      <c r="U89" s="35">
        <v>0.7</v>
      </c>
      <c r="V89" s="46" t="s">
        <v>155</v>
      </c>
    </row>
    <row r="90" spans="20:22" x14ac:dyDescent="0.35">
      <c r="T90" s="34" t="s">
        <v>35</v>
      </c>
      <c r="U90" s="35">
        <v>0.7</v>
      </c>
      <c r="V90" s="46" t="s">
        <v>35</v>
      </c>
    </row>
    <row r="91" spans="20:22" x14ac:dyDescent="0.35">
      <c r="T91" s="34" t="s">
        <v>156</v>
      </c>
      <c r="U91" s="35">
        <v>0.7</v>
      </c>
      <c r="V91" s="46" t="s">
        <v>156</v>
      </c>
    </row>
    <row r="92" spans="20:22" x14ac:dyDescent="0.35">
      <c r="T92" s="34" t="s">
        <v>112</v>
      </c>
      <c r="U92" s="35">
        <v>0.7</v>
      </c>
      <c r="V92" s="46" t="s">
        <v>112</v>
      </c>
    </row>
    <row r="93" spans="20:22" x14ac:dyDescent="0.35">
      <c r="T93" s="34" t="s">
        <v>157</v>
      </c>
      <c r="U93" s="35">
        <v>0.7</v>
      </c>
      <c r="V93" s="46" t="s">
        <v>157</v>
      </c>
    </row>
    <row r="94" spans="20:22" x14ac:dyDescent="0.35">
      <c r="T94" s="34" t="s">
        <v>36</v>
      </c>
      <c r="U94" s="35">
        <v>0.9</v>
      </c>
      <c r="V94" s="46" t="s">
        <v>36</v>
      </c>
    </row>
    <row r="95" spans="20:22" x14ac:dyDescent="0.35">
      <c r="T95" s="36" t="s">
        <v>158</v>
      </c>
      <c r="U95" s="35">
        <v>0.9</v>
      </c>
      <c r="V95" s="77" t="s">
        <v>158</v>
      </c>
    </row>
    <row r="96" spans="20:22" x14ac:dyDescent="0.35">
      <c r="T96" s="34" t="s">
        <v>113</v>
      </c>
      <c r="U96" s="35">
        <v>0.9</v>
      </c>
      <c r="V96" s="46" t="s">
        <v>113</v>
      </c>
    </row>
    <row r="97" spans="20:22" x14ac:dyDescent="0.35">
      <c r="T97" s="34">
        <v>53</v>
      </c>
      <c r="U97" s="35">
        <v>0.9</v>
      </c>
      <c r="V97" s="46">
        <v>53</v>
      </c>
    </row>
    <row r="98" spans="20:22" x14ac:dyDescent="0.35">
      <c r="T98" s="34" t="s">
        <v>37</v>
      </c>
      <c r="U98" s="35">
        <v>0.8</v>
      </c>
      <c r="V98" s="46" t="s">
        <v>37</v>
      </c>
    </row>
    <row r="99" spans="20:22" x14ac:dyDescent="0.35">
      <c r="T99" s="34" t="s">
        <v>159</v>
      </c>
      <c r="U99" s="35">
        <v>0.8</v>
      </c>
      <c r="V99" s="46" t="s">
        <v>159</v>
      </c>
    </row>
    <row r="100" spans="20:22" x14ac:dyDescent="0.35">
      <c r="T100" s="34" t="s">
        <v>38</v>
      </c>
      <c r="U100" s="35">
        <v>0.9</v>
      </c>
      <c r="V100" s="46" t="s">
        <v>38</v>
      </c>
    </row>
    <row r="101" spans="20:22" x14ac:dyDescent="0.35">
      <c r="T101" s="34" t="s">
        <v>160</v>
      </c>
      <c r="U101" s="35">
        <v>0.9</v>
      </c>
      <c r="V101" s="46" t="s">
        <v>160</v>
      </c>
    </row>
    <row r="102" spans="20:22" x14ac:dyDescent="0.35">
      <c r="T102" s="34" t="s">
        <v>39</v>
      </c>
      <c r="U102" s="35">
        <v>1.3</v>
      </c>
      <c r="V102" s="46" t="s">
        <v>39</v>
      </c>
    </row>
    <row r="103" spans="20:22" x14ac:dyDescent="0.35">
      <c r="T103" s="34" t="s">
        <v>161</v>
      </c>
      <c r="U103" s="35">
        <v>1.3</v>
      </c>
      <c r="V103" s="46" t="s">
        <v>161</v>
      </c>
    </row>
    <row r="104" spans="20:22" x14ac:dyDescent="0.35">
      <c r="T104" s="34" t="s">
        <v>40</v>
      </c>
      <c r="U104" s="35">
        <v>1.5</v>
      </c>
      <c r="V104" s="46" t="s">
        <v>40</v>
      </c>
    </row>
    <row r="105" spans="20:22" x14ac:dyDescent="0.35">
      <c r="T105" s="34" t="s">
        <v>162</v>
      </c>
      <c r="U105" s="35">
        <v>1.5</v>
      </c>
      <c r="V105" s="46" t="s">
        <v>162</v>
      </c>
    </row>
    <row r="106" spans="20:22" x14ac:dyDescent="0.35">
      <c r="T106" s="34" t="s">
        <v>41</v>
      </c>
      <c r="U106" s="35">
        <v>1</v>
      </c>
      <c r="V106" s="46" t="s">
        <v>41</v>
      </c>
    </row>
    <row r="107" spans="20:22" x14ac:dyDescent="0.35">
      <c r="T107" s="34" t="s">
        <v>163</v>
      </c>
      <c r="U107" s="35">
        <v>1</v>
      </c>
      <c r="V107" s="46" t="s">
        <v>163</v>
      </c>
    </row>
    <row r="108" spans="20:22" x14ac:dyDescent="0.35">
      <c r="T108" s="34" t="s">
        <v>42</v>
      </c>
      <c r="U108" s="35">
        <v>1.2</v>
      </c>
      <c r="V108" s="46" t="s">
        <v>42</v>
      </c>
    </row>
    <row r="109" spans="20:22" x14ac:dyDescent="0.35">
      <c r="T109" s="34" t="s">
        <v>164</v>
      </c>
      <c r="U109" s="35">
        <v>1.2</v>
      </c>
      <c r="V109" s="46" t="s">
        <v>164</v>
      </c>
    </row>
    <row r="110" spans="20:22" x14ac:dyDescent="0.35">
      <c r="T110" s="34" t="s">
        <v>43</v>
      </c>
      <c r="U110" s="35">
        <v>1.2</v>
      </c>
      <c r="V110" s="46" t="s">
        <v>43</v>
      </c>
    </row>
    <row r="111" spans="20:22" x14ac:dyDescent="0.35">
      <c r="T111" s="34" t="s">
        <v>165</v>
      </c>
      <c r="U111" s="35">
        <v>1.2</v>
      </c>
      <c r="V111" s="46" t="s">
        <v>165</v>
      </c>
    </row>
    <row r="112" spans="20:22" x14ac:dyDescent="0.35">
      <c r="T112" s="34" t="s">
        <v>44</v>
      </c>
      <c r="U112" s="35">
        <v>1.1000000000000001</v>
      </c>
      <c r="V112" s="46" t="s">
        <v>44</v>
      </c>
    </row>
    <row r="113" spans="20:22" x14ac:dyDescent="0.35">
      <c r="T113" s="34" t="s">
        <v>166</v>
      </c>
      <c r="U113" s="35">
        <v>1.1000000000000001</v>
      </c>
      <c r="V113" s="46" t="s">
        <v>166</v>
      </c>
    </row>
    <row r="114" spans="20:22" x14ac:dyDescent="0.35">
      <c r="T114" s="34" t="s">
        <v>45</v>
      </c>
      <c r="U114" s="35">
        <v>1.3</v>
      </c>
      <c r="V114" s="46" t="s">
        <v>45</v>
      </c>
    </row>
    <row r="115" spans="20:22" x14ac:dyDescent="0.35">
      <c r="T115" s="34" t="s">
        <v>167</v>
      </c>
      <c r="U115" s="35">
        <v>1.3</v>
      </c>
      <c r="V115" s="46" t="s">
        <v>167</v>
      </c>
    </row>
    <row r="116" spans="20:22" x14ac:dyDescent="0.35">
      <c r="T116" s="34" t="s">
        <v>46</v>
      </c>
      <c r="U116" s="35">
        <v>1.2</v>
      </c>
      <c r="V116" s="46" t="s">
        <v>46</v>
      </c>
    </row>
    <row r="117" spans="20:22" x14ac:dyDescent="0.35">
      <c r="T117" s="34" t="s">
        <v>168</v>
      </c>
      <c r="U117" s="35">
        <v>1.2</v>
      </c>
      <c r="V117" s="46" t="s">
        <v>168</v>
      </c>
    </row>
    <row r="118" spans="20:22" x14ac:dyDescent="0.35">
      <c r="T118" s="34" t="s">
        <v>47</v>
      </c>
      <c r="U118" s="35">
        <v>1.4</v>
      </c>
      <c r="V118" s="46" t="s">
        <v>47</v>
      </c>
    </row>
    <row r="119" spans="20:22" x14ac:dyDescent="0.35">
      <c r="T119" s="34" t="s">
        <v>169</v>
      </c>
      <c r="U119" s="35">
        <v>1.4</v>
      </c>
      <c r="V119" s="46" t="s">
        <v>169</v>
      </c>
    </row>
    <row r="120" spans="20:22" x14ac:dyDescent="0.35">
      <c r="T120" s="34" t="s">
        <v>48</v>
      </c>
      <c r="U120" s="35">
        <v>1.1000000000000001</v>
      </c>
      <c r="V120" s="46" t="s">
        <v>48</v>
      </c>
    </row>
    <row r="121" spans="20:22" x14ac:dyDescent="0.35">
      <c r="T121" s="34" t="s">
        <v>170</v>
      </c>
      <c r="U121" s="35">
        <v>1.1000000000000001</v>
      </c>
      <c r="V121" s="46" t="s">
        <v>170</v>
      </c>
    </row>
    <row r="122" spans="20:22" x14ac:dyDescent="0.35">
      <c r="T122" s="34" t="s">
        <v>49</v>
      </c>
      <c r="U122" s="35">
        <v>1.3</v>
      </c>
      <c r="V122" s="46" t="s">
        <v>49</v>
      </c>
    </row>
    <row r="123" spans="20:22" x14ac:dyDescent="0.35">
      <c r="T123" s="34" t="s">
        <v>171</v>
      </c>
      <c r="U123" s="35">
        <v>1.3</v>
      </c>
      <c r="V123" s="46" t="s">
        <v>171</v>
      </c>
    </row>
    <row r="124" spans="20:22" x14ac:dyDescent="0.35">
      <c r="T124" s="34" t="s">
        <v>50</v>
      </c>
      <c r="U124" s="35">
        <v>1.3</v>
      </c>
      <c r="V124" s="46" t="s">
        <v>50</v>
      </c>
    </row>
    <row r="125" spans="20:22" x14ac:dyDescent="0.35">
      <c r="T125" s="34" t="s">
        <v>172</v>
      </c>
      <c r="U125" s="35">
        <v>1.3</v>
      </c>
      <c r="V125" s="46" t="s">
        <v>172</v>
      </c>
    </row>
    <row r="126" spans="20:22" x14ac:dyDescent="0.35">
      <c r="T126" s="34" t="s">
        <v>51</v>
      </c>
      <c r="U126" s="35">
        <v>1.2</v>
      </c>
      <c r="V126" s="46" t="s">
        <v>51</v>
      </c>
    </row>
    <row r="127" spans="20:22" x14ac:dyDescent="0.35">
      <c r="T127" s="34" t="s">
        <v>173</v>
      </c>
      <c r="U127" s="35">
        <v>1.2</v>
      </c>
      <c r="V127" s="46" t="s">
        <v>173</v>
      </c>
    </row>
    <row r="128" spans="20:22" x14ac:dyDescent="0.35">
      <c r="T128" s="34" t="s">
        <v>52</v>
      </c>
      <c r="U128" s="35">
        <v>1.4</v>
      </c>
      <c r="V128" s="46" t="s">
        <v>52</v>
      </c>
    </row>
    <row r="129" spans="20:22" x14ac:dyDescent="0.35">
      <c r="T129" s="34" t="s">
        <v>174</v>
      </c>
      <c r="U129" s="35">
        <v>1.4</v>
      </c>
      <c r="V129" s="46" t="s">
        <v>174</v>
      </c>
    </row>
    <row r="130" spans="20:22" x14ac:dyDescent="0.35">
      <c r="T130" s="34" t="s">
        <v>53</v>
      </c>
      <c r="U130" s="35">
        <v>1.4</v>
      </c>
      <c r="V130" s="46" t="s">
        <v>53</v>
      </c>
    </row>
    <row r="131" spans="20:22" x14ac:dyDescent="0.35">
      <c r="T131" s="34" t="s">
        <v>175</v>
      </c>
      <c r="U131" s="35">
        <v>1.4</v>
      </c>
      <c r="V131" s="46" t="s">
        <v>175</v>
      </c>
    </row>
    <row r="132" spans="20:22" x14ac:dyDescent="0.35">
      <c r="T132" s="34" t="s">
        <v>54</v>
      </c>
      <c r="U132" s="35">
        <v>1.3</v>
      </c>
      <c r="V132" s="46" t="s">
        <v>54</v>
      </c>
    </row>
    <row r="133" spans="20:22" x14ac:dyDescent="0.35">
      <c r="T133" s="34" t="s">
        <v>176</v>
      </c>
      <c r="U133" s="35">
        <v>1.3</v>
      </c>
      <c r="V133" s="46" t="s">
        <v>176</v>
      </c>
    </row>
    <row r="134" spans="20:22" x14ac:dyDescent="0.35">
      <c r="T134" s="34" t="s">
        <v>55</v>
      </c>
      <c r="U134" s="35">
        <v>1.5</v>
      </c>
      <c r="V134" s="46" t="s">
        <v>55</v>
      </c>
    </row>
    <row r="135" spans="20:22" x14ac:dyDescent="0.35">
      <c r="T135" s="34" t="s">
        <v>177</v>
      </c>
      <c r="U135" s="35">
        <v>1.5</v>
      </c>
      <c r="V135" s="46" t="s">
        <v>177</v>
      </c>
    </row>
    <row r="136" spans="20:22" x14ac:dyDescent="0.35">
      <c r="T136" s="34" t="s">
        <v>56</v>
      </c>
      <c r="U136" s="35">
        <v>1.5</v>
      </c>
      <c r="V136" s="46" t="s">
        <v>56</v>
      </c>
    </row>
    <row r="137" spans="20:22" x14ac:dyDescent="0.35">
      <c r="T137" s="34" t="s">
        <v>178</v>
      </c>
      <c r="U137" s="35">
        <v>1.5</v>
      </c>
      <c r="V137" s="46" t="s">
        <v>178</v>
      </c>
    </row>
    <row r="138" spans="20:22" x14ac:dyDescent="0.35">
      <c r="T138" s="34" t="s">
        <v>57</v>
      </c>
      <c r="U138" s="35">
        <v>1.3</v>
      </c>
      <c r="V138" s="46" t="s">
        <v>57</v>
      </c>
    </row>
    <row r="139" spans="20:22" x14ac:dyDescent="0.35">
      <c r="T139" s="34" t="s">
        <v>179</v>
      </c>
      <c r="U139" s="35">
        <v>1.3</v>
      </c>
      <c r="V139" s="46" t="s">
        <v>179</v>
      </c>
    </row>
    <row r="140" spans="20:22" x14ac:dyDescent="0.35">
      <c r="T140" s="34" t="s">
        <v>58</v>
      </c>
      <c r="U140" s="35">
        <v>1.5</v>
      </c>
      <c r="V140" s="46" t="s">
        <v>58</v>
      </c>
    </row>
    <row r="141" spans="20:22" x14ac:dyDescent="0.35">
      <c r="T141" s="34" t="s">
        <v>180</v>
      </c>
      <c r="U141" s="35">
        <v>1.5</v>
      </c>
      <c r="V141" s="46" t="s">
        <v>180</v>
      </c>
    </row>
    <row r="142" spans="20:22" x14ac:dyDescent="0.35">
      <c r="T142" s="34" t="s">
        <v>59</v>
      </c>
      <c r="U142" s="35">
        <v>1.4</v>
      </c>
      <c r="V142" s="46" t="s">
        <v>59</v>
      </c>
    </row>
    <row r="143" spans="20:22" x14ac:dyDescent="0.35">
      <c r="T143" s="34" t="s">
        <v>181</v>
      </c>
      <c r="U143" s="35">
        <v>1.4</v>
      </c>
      <c r="V143" s="46" t="s">
        <v>181</v>
      </c>
    </row>
    <row r="144" spans="20:22" x14ac:dyDescent="0.35">
      <c r="T144" s="34" t="s">
        <v>182</v>
      </c>
      <c r="U144" s="35">
        <v>1.4</v>
      </c>
      <c r="V144" s="46" t="s">
        <v>182</v>
      </c>
    </row>
    <row r="145" spans="20:22" x14ac:dyDescent="0.35">
      <c r="T145" s="34" t="s">
        <v>183</v>
      </c>
      <c r="U145" s="35">
        <v>1.4</v>
      </c>
      <c r="V145" s="46" t="s">
        <v>183</v>
      </c>
    </row>
    <row r="146" spans="20:22" x14ac:dyDescent="0.35">
      <c r="T146" s="34" t="s">
        <v>60</v>
      </c>
      <c r="U146" s="35">
        <v>1.6</v>
      </c>
      <c r="V146" s="46" t="s">
        <v>60</v>
      </c>
    </row>
    <row r="147" spans="20:22" x14ac:dyDescent="0.35">
      <c r="T147" s="34" t="s">
        <v>184</v>
      </c>
      <c r="U147" s="35">
        <v>1.6</v>
      </c>
      <c r="V147" s="46" t="s">
        <v>184</v>
      </c>
    </row>
    <row r="148" spans="20:22" x14ac:dyDescent="0.35">
      <c r="T148" s="34" t="s">
        <v>185</v>
      </c>
      <c r="U148" s="35">
        <v>1.6</v>
      </c>
      <c r="V148" s="46" t="s">
        <v>185</v>
      </c>
    </row>
    <row r="149" spans="20:22" x14ac:dyDescent="0.35">
      <c r="T149" s="34" t="s">
        <v>186</v>
      </c>
      <c r="U149" s="35">
        <v>1.6</v>
      </c>
      <c r="V149" s="46" t="s">
        <v>186</v>
      </c>
    </row>
    <row r="150" spans="20:22" x14ac:dyDescent="0.35">
      <c r="T150" s="34" t="s">
        <v>61</v>
      </c>
      <c r="U150" s="35">
        <v>1.6</v>
      </c>
      <c r="V150" s="46" t="s">
        <v>61</v>
      </c>
    </row>
    <row r="151" spans="20:22" x14ac:dyDescent="0.35">
      <c r="T151" s="34" t="s">
        <v>187</v>
      </c>
      <c r="U151" s="35">
        <v>1.6</v>
      </c>
      <c r="V151" s="46" t="s">
        <v>187</v>
      </c>
    </row>
    <row r="152" spans="20:22" x14ac:dyDescent="0.35">
      <c r="T152" s="34" t="s">
        <v>62</v>
      </c>
      <c r="U152" s="35">
        <v>1.4</v>
      </c>
      <c r="V152" s="46" t="s">
        <v>62</v>
      </c>
    </row>
    <row r="153" spans="20:22" x14ac:dyDescent="0.35">
      <c r="T153" s="34" t="s">
        <v>188</v>
      </c>
      <c r="U153" s="35">
        <v>1.4</v>
      </c>
      <c r="V153" s="46" t="s">
        <v>188</v>
      </c>
    </row>
    <row r="154" spans="20:22" x14ac:dyDescent="0.35">
      <c r="T154" s="34" t="s">
        <v>63</v>
      </c>
      <c r="U154" s="35">
        <v>1.6</v>
      </c>
      <c r="V154" s="46" t="s">
        <v>63</v>
      </c>
    </row>
    <row r="155" spans="20:22" x14ac:dyDescent="0.35">
      <c r="T155" s="34" t="s">
        <v>189</v>
      </c>
      <c r="U155" s="35">
        <v>1.6</v>
      </c>
      <c r="V155" s="46" t="s">
        <v>189</v>
      </c>
    </row>
    <row r="156" spans="20:22" x14ac:dyDescent="0.35">
      <c r="T156" s="34" t="s">
        <v>64</v>
      </c>
      <c r="U156" s="35">
        <v>1.5</v>
      </c>
      <c r="V156" s="46" t="s">
        <v>64</v>
      </c>
    </row>
    <row r="157" spans="20:22" x14ac:dyDescent="0.35">
      <c r="T157" s="34" t="s">
        <v>190</v>
      </c>
      <c r="U157" s="35">
        <v>1.5</v>
      </c>
      <c r="V157" s="46" t="s">
        <v>190</v>
      </c>
    </row>
    <row r="158" spans="20:22" x14ac:dyDescent="0.35">
      <c r="T158" s="34" t="s">
        <v>65</v>
      </c>
      <c r="U158" s="35">
        <v>1.7</v>
      </c>
      <c r="V158" s="46" t="s">
        <v>65</v>
      </c>
    </row>
    <row r="159" spans="20:22" x14ac:dyDescent="0.35">
      <c r="T159" s="34" t="s">
        <v>191</v>
      </c>
      <c r="U159" s="35">
        <v>1.7</v>
      </c>
      <c r="V159" s="46" t="s">
        <v>191</v>
      </c>
    </row>
    <row r="160" spans="20:22" x14ac:dyDescent="0.35">
      <c r="T160" s="34" t="s">
        <v>192</v>
      </c>
      <c r="U160" s="35">
        <v>1.7</v>
      </c>
      <c r="V160" s="46" t="s">
        <v>192</v>
      </c>
    </row>
    <row r="161" spans="20:22" x14ac:dyDescent="0.35">
      <c r="T161" s="34" t="s">
        <v>193</v>
      </c>
      <c r="U161" s="35">
        <v>1.7</v>
      </c>
      <c r="V161" s="46" t="s">
        <v>193</v>
      </c>
    </row>
    <row r="162" spans="20:22" x14ac:dyDescent="0.35">
      <c r="T162" s="34" t="s">
        <v>66</v>
      </c>
      <c r="U162" s="35">
        <v>1.7</v>
      </c>
      <c r="V162" s="46" t="s">
        <v>66</v>
      </c>
    </row>
    <row r="163" spans="20:22" x14ac:dyDescent="0.35">
      <c r="T163" s="34" t="s">
        <v>193</v>
      </c>
      <c r="U163" s="35">
        <v>1.7</v>
      </c>
      <c r="V163" s="46" t="s">
        <v>193</v>
      </c>
    </row>
    <row r="164" spans="20:22" x14ac:dyDescent="0.35">
      <c r="T164" s="34" t="s">
        <v>67</v>
      </c>
      <c r="U164" s="35">
        <v>1.6</v>
      </c>
      <c r="V164" s="46" t="s">
        <v>67</v>
      </c>
    </row>
    <row r="165" spans="20:22" x14ac:dyDescent="0.35">
      <c r="T165" s="34" t="s">
        <v>194</v>
      </c>
      <c r="U165" s="35">
        <v>1.6</v>
      </c>
      <c r="V165" s="46" t="s">
        <v>194</v>
      </c>
    </row>
    <row r="166" spans="20:22" x14ac:dyDescent="0.35">
      <c r="T166" s="34" t="s">
        <v>68</v>
      </c>
      <c r="U166" s="35">
        <v>1.8</v>
      </c>
      <c r="V166" s="46" t="s">
        <v>68</v>
      </c>
    </row>
    <row r="167" spans="20:22" x14ac:dyDescent="0.35">
      <c r="T167" s="34" t="s">
        <v>195</v>
      </c>
      <c r="U167" s="35">
        <v>1.8</v>
      </c>
      <c r="V167" s="46" t="s">
        <v>195</v>
      </c>
    </row>
    <row r="168" spans="20:22" x14ac:dyDescent="0.35">
      <c r="T168" s="34" t="s">
        <v>69</v>
      </c>
      <c r="U168" s="35">
        <v>1.8</v>
      </c>
      <c r="V168" s="46" t="s">
        <v>69</v>
      </c>
    </row>
    <row r="169" spans="20:22" x14ac:dyDescent="0.35">
      <c r="T169" s="34" t="s">
        <v>196</v>
      </c>
      <c r="U169" s="35">
        <v>1.8</v>
      </c>
      <c r="V169" s="46" t="s">
        <v>196</v>
      </c>
    </row>
    <row r="170" spans="20:22" x14ac:dyDescent="0.35">
      <c r="T170" s="34" t="s">
        <v>70</v>
      </c>
      <c r="U170" s="35">
        <v>1.8</v>
      </c>
      <c r="V170" s="46" t="s">
        <v>70</v>
      </c>
    </row>
    <row r="171" spans="20:22" x14ac:dyDescent="0.35">
      <c r="T171" s="34" t="s">
        <v>197</v>
      </c>
      <c r="U171" s="35">
        <v>1.8</v>
      </c>
      <c r="V171" s="46" t="s">
        <v>197</v>
      </c>
    </row>
    <row r="172" spans="20:22" x14ac:dyDescent="0.35">
      <c r="T172" s="34" t="s">
        <v>71</v>
      </c>
      <c r="U172" s="35">
        <v>1.6</v>
      </c>
      <c r="V172" s="46" t="s">
        <v>71</v>
      </c>
    </row>
    <row r="173" spans="20:22" x14ac:dyDescent="0.35">
      <c r="T173" s="34" t="s">
        <v>198</v>
      </c>
      <c r="U173" s="35">
        <v>1.6</v>
      </c>
      <c r="V173" s="46" t="s">
        <v>198</v>
      </c>
    </row>
    <row r="174" spans="20:22" x14ac:dyDescent="0.35">
      <c r="T174" s="34" t="s">
        <v>72</v>
      </c>
      <c r="U174" s="35">
        <v>1.8</v>
      </c>
      <c r="V174" s="46" t="s">
        <v>72</v>
      </c>
    </row>
    <row r="175" spans="20:22" x14ac:dyDescent="0.35">
      <c r="T175" s="34" t="s">
        <v>199</v>
      </c>
      <c r="U175" s="35">
        <v>1.8</v>
      </c>
      <c r="V175" s="46" t="s">
        <v>199</v>
      </c>
    </row>
    <row r="176" spans="20:22" x14ac:dyDescent="0.35">
      <c r="T176" s="34" t="s">
        <v>73</v>
      </c>
      <c r="U176" s="35">
        <v>1.5</v>
      </c>
      <c r="V176" s="46" t="s">
        <v>73</v>
      </c>
    </row>
    <row r="177" spans="20:22" x14ac:dyDescent="0.35">
      <c r="T177" s="34" t="s">
        <v>200</v>
      </c>
      <c r="U177" s="35">
        <v>1.5</v>
      </c>
      <c r="V177" s="46" t="s">
        <v>200</v>
      </c>
    </row>
    <row r="178" spans="20:22" x14ac:dyDescent="0.35">
      <c r="T178" s="34" t="s">
        <v>74</v>
      </c>
      <c r="U178" s="35">
        <v>1.7</v>
      </c>
      <c r="V178" s="46" t="s">
        <v>74</v>
      </c>
    </row>
    <row r="179" spans="20:22" x14ac:dyDescent="0.35">
      <c r="T179" s="34" t="s">
        <v>201</v>
      </c>
      <c r="U179" s="35">
        <v>1.7</v>
      </c>
      <c r="V179" s="46" t="s">
        <v>201</v>
      </c>
    </row>
    <row r="180" spans="20:22" x14ac:dyDescent="0.35">
      <c r="T180" s="34" t="s">
        <v>75</v>
      </c>
      <c r="U180" s="35">
        <v>1.7</v>
      </c>
      <c r="V180" s="46" t="s">
        <v>75</v>
      </c>
    </row>
    <row r="181" spans="20:22" x14ac:dyDescent="0.35">
      <c r="T181" s="34" t="s">
        <v>202</v>
      </c>
      <c r="U181" s="35">
        <v>1.7</v>
      </c>
      <c r="V181" s="46" t="s">
        <v>202</v>
      </c>
    </row>
    <row r="182" spans="20:22" x14ac:dyDescent="0.35">
      <c r="T182" s="34" t="s">
        <v>76</v>
      </c>
      <c r="U182" s="35">
        <v>1.9</v>
      </c>
      <c r="V182" s="46" t="s">
        <v>76</v>
      </c>
    </row>
    <row r="183" spans="20:22" x14ac:dyDescent="0.35">
      <c r="T183" s="34" t="s">
        <v>203</v>
      </c>
      <c r="U183" s="35">
        <v>1.9</v>
      </c>
      <c r="V183" s="46" t="s">
        <v>203</v>
      </c>
    </row>
    <row r="184" spans="20:22" x14ac:dyDescent="0.35">
      <c r="T184" s="34" t="s">
        <v>77</v>
      </c>
      <c r="U184" s="35">
        <v>1.9</v>
      </c>
      <c r="V184" s="46" t="s">
        <v>77</v>
      </c>
    </row>
    <row r="185" spans="20:22" x14ac:dyDescent="0.35">
      <c r="T185" s="34" t="s">
        <v>204</v>
      </c>
      <c r="U185" s="35">
        <v>1.9</v>
      </c>
      <c r="V185" s="46" t="s">
        <v>204</v>
      </c>
    </row>
    <row r="186" spans="20:22" x14ac:dyDescent="0.35">
      <c r="T186" s="34" t="s">
        <v>78</v>
      </c>
      <c r="U186" s="35">
        <v>2</v>
      </c>
      <c r="V186" s="46" t="s">
        <v>78</v>
      </c>
    </row>
    <row r="187" spans="20:22" x14ac:dyDescent="0.35">
      <c r="T187" s="34" t="s">
        <v>205</v>
      </c>
      <c r="U187" s="35">
        <v>2</v>
      </c>
      <c r="V187" s="46" t="s">
        <v>205</v>
      </c>
    </row>
    <row r="188" spans="20:22" x14ac:dyDescent="0.35">
      <c r="T188" s="34" t="s">
        <v>79</v>
      </c>
      <c r="U188" s="35">
        <v>1.6</v>
      </c>
      <c r="V188" s="46" t="s">
        <v>79</v>
      </c>
    </row>
    <row r="189" spans="20:22" x14ac:dyDescent="0.35">
      <c r="T189" s="34" t="s">
        <v>206</v>
      </c>
      <c r="U189" s="35">
        <v>1.6</v>
      </c>
      <c r="V189" s="46" t="s">
        <v>206</v>
      </c>
    </row>
    <row r="190" spans="20:22" x14ac:dyDescent="0.35">
      <c r="T190" s="34" t="s">
        <v>80</v>
      </c>
      <c r="U190" s="35">
        <v>1.9</v>
      </c>
      <c r="V190" s="46" t="s">
        <v>80</v>
      </c>
    </row>
    <row r="191" spans="20:22" x14ac:dyDescent="0.35">
      <c r="T191" s="34" t="s">
        <v>207</v>
      </c>
      <c r="U191" s="35">
        <v>1.9</v>
      </c>
      <c r="V191" s="46" t="s">
        <v>207</v>
      </c>
    </row>
    <row r="192" spans="20:22" x14ac:dyDescent="0.35">
      <c r="T192" s="34" t="s">
        <v>81</v>
      </c>
      <c r="U192" s="35">
        <v>1.9</v>
      </c>
      <c r="V192" s="46" t="s">
        <v>81</v>
      </c>
    </row>
    <row r="193" spans="20:22" x14ac:dyDescent="0.35">
      <c r="T193" s="34" t="s">
        <v>208</v>
      </c>
      <c r="U193" s="35">
        <v>1.9</v>
      </c>
      <c r="V193" s="46" t="s">
        <v>208</v>
      </c>
    </row>
    <row r="194" spans="20:22" x14ac:dyDescent="0.35">
      <c r="T194" s="34" t="s">
        <v>82</v>
      </c>
      <c r="U194" s="35">
        <v>1.7</v>
      </c>
      <c r="V194" s="46" t="s">
        <v>82</v>
      </c>
    </row>
    <row r="195" spans="20:22" x14ac:dyDescent="0.35">
      <c r="T195" s="34" t="s">
        <v>209</v>
      </c>
      <c r="U195" s="35">
        <v>1.7</v>
      </c>
      <c r="V195" s="46" t="s">
        <v>209</v>
      </c>
    </row>
    <row r="196" spans="20:22" x14ac:dyDescent="0.35">
      <c r="T196" s="34" t="s">
        <v>83</v>
      </c>
      <c r="U196" s="35">
        <v>2</v>
      </c>
      <c r="V196" s="46" t="s">
        <v>83</v>
      </c>
    </row>
    <row r="197" spans="20:22" x14ac:dyDescent="0.35">
      <c r="T197" s="34" t="s">
        <v>210</v>
      </c>
      <c r="U197" s="35">
        <v>2</v>
      </c>
      <c r="V197" s="46" t="s">
        <v>210</v>
      </c>
    </row>
    <row r="198" spans="20:22" x14ac:dyDescent="0.35">
      <c r="T198" s="34" t="s">
        <v>84</v>
      </c>
      <c r="U198" s="35">
        <v>1.9</v>
      </c>
      <c r="V198" s="46" t="s">
        <v>84</v>
      </c>
    </row>
    <row r="199" spans="20:22" x14ac:dyDescent="0.35">
      <c r="T199" s="34" t="s">
        <v>211</v>
      </c>
      <c r="U199" s="35">
        <v>1.9</v>
      </c>
      <c r="V199" s="46" t="s">
        <v>211</v>
      </c>
    </row>
    <row r="200" spans="20:22" x14ac:dyDescent="0.35">
      <c r="T200" s="34" t="s">
        <v>85</v>
      </c>
      <c r="U200" s="35">
        <v>2.2000000000000002</v>
      </c>
      <c r="V200" s="46" t="s">
        <v>85</v>
      </c>
    </row>
    <row r="201" spans="20:22" x14ac:dyDescent="0.35">
      <c r="T201" s="34" t="s">
        <v>212</v>
      </c>
      <c r="U201" s="35">
        <v>2.2000000000000002</v>
      </c>
      <c r="V201" s="46" t="s">
        <v>212</v>
      </c>
    </row>
    <row r="202" spans="20:22" x14ac:dyDescent="0.35">
      <c r="T202" s="34" t="s">
        <v>86</v>
      </c>
      <c r="U202" s="35">
        <v>1.8</v>
      </c>
      <c r="V202" s="46" t="s">
        <v>86</v>
      </c>
    </row>
    <row r="203" spans="20:22" x14ac:dyDescent="0.35">
      <c r="T203" s="34" t="s">
        <v>213</v>
      </c>
      <c r="U203" s="35">
        <v>1.8</v>
      </c>
      <c r="V203" s="46" t="s">
        <v>213</v>
      </c>
    </row>
    <row r="204" spans="20:22" x14ac:dyDescent="0.35">
      <c r="T204" s="34" t="s">
        <v>87</v>
      </c>
      <c r="U204" s="35">
        <v>2.1</v>
      </c>
      <c r="V204" s="46" t="s">
        <v>87</v>
      </c>
    </row>
    <row r="205" spans="20:22" x14ac:dyDescent="0.35">
      <c r="T205" s="34" t="s">
        <v>214</v>
      </c>
      <c r="U205" s="35">
        <v>2.1</v>
      </c>
      <c r="V205" s="46" t="s">
        <v>214</v>
      </c>
    </row>
    <row r="206" spans="20:22" x14ac:dyDescent="0.35">
      <c r="T206" s="34" t="s">
        <v>88</v>
      </c>
      <c r="U206" s="35">
        <v>2.1</v>
      </c>
      <c r="V206" s="46" t="s">
        <v>88</v>
      </c>
    </row>
    <row r="207" spans="20:22" x14ac:dyDescent="0.35">
      <c r="T207" s="34" t="s">
        <v>215</v>
      </c>
      <c r="U207" s="35">
        <v>2.1</v>
      </c>
      <c r="V207" s="46" t="s">
        <v>215</v>
      </c>
    </row>
    <row r="208" spans="20:22" x14ac:dyDescent="0.35">
      <c r="T208" s="34" t="s">
        <v>89</v>
      </c>
      <c r="U208" s="35">
        <v>2.2000000000000002</v>
      </c>
      <c r="V208" s="46" t="s">
        <v>89</v>
      </c>
    </row>
    <row r="209" spans="20:22" x14ac:dyDescent="0.35">
      <c r="T209" s="34" t="s">
        <v>216</v>
      </c>
      <c r="U209" s="35">
        <v>2.2000000000000002</v>
      </c>
      <c r="V209" s="46" t="s">
        <v>216</v>
      </c>
    </row>
    <row r="210" spans="20:22" x14ac:dyDescent="0.35">
      <c r="T210" s="34" t="s">
        <v>90</v>
      </c>
      <c r="U210" s="35">
        <v>2.5</v>
      </c>
      <c r="V210" s="46" t="s">
        <v>90</v>
      </c>
    </row>
    <row r="211" spans="20:22" x14ac:dyDescent="0.35">
      <c r="T211" s="34" t="s">
        <v>217</v>
      </c>
      <c r="U211" s="35">
        <v>2.5</v>
      </c>
      <c r="V211" s="46" t="s">
        <v>217</v>
      </c>
    </row>
    <row r="212" spans="20:22" x14ac:dyDescent="0.35">
      <c r="T212" s="34" t="s">
        <v>91</v>
      </c>
      <c r="U212" s="35">
        <v>1.9</v>
      </c>
      <c r="V212" s="46" t="s">
        <v>91</v>
      </c>
    </row>
    <row r="213" spans="20:22" x14ac:dyDescent="0.35">
      <c r="T213" s="34" t="s">
        <v>218</v>
      </c>
      <c r="U213" s="35">
        <v>1.9</v>
      </c>
      <c r="V213" s="46" t="s">
        <v>218</v>
      </c>
    </row>
    <row r="214" spans="20:22" x14ac:dyDescent="0.35">
      <c r="T214" s="34" t="s">
        <v>92</v>
      </c>
      <c r="U214" s="35">
        <v>2</v>
      </c>
      <c r="V214" s="46" t="s">
        <v>92</v>
      </c>
    </row>
    <row r="215" spans="20:22" x14ac:dyDescent="0.35">
      <c r="T215" s="34" t="s">
        <v>219</v>
      </c>
      <c r="U215" s="35">
        <v>2</v>
      </c>
      <c r="V215" s="46" t="s">
        <v>219</v>
      </c>
    </row>
    <row r="216" spans="20:22" x14ac:dyDescent="0.35">
      <c r="T216" s="34" t="s">
        <v>93</v>
      </c>
      <c r="U216" s="35">
        <v>2</v>
      </c>
      <c r="V216" s="46" t="s">
        <v>93</v>
      </c>
    </row>
    <row r="217" spans="20:22" x14ac:dyDescent="0.35">
      <c r="T217" s="34" t="s">
        <v>220</v>
      </c>
      <c r="U217" s="35">
        <v>2</v>
      </c>
      <c r="V217" s="46" t="s">
        <v>220</v>
      </c>
    </row>
    <row r="218" spans="20:22" x14ac:dyDescent="0.35">
      <c r="T218" s="34" t="s">
        <v>94</v>
      </c>
      <c r="U218" s="35">
        <v>2.2999999999999998</v>
      </c>
      <c r="V218" s="46" t="s">
        <v>94</v>
      </c>
    </row>
    <row r="219" spans="20:22" x14ac:dyDescent="0.35">
      <c r="T219" s="34" t="s">
        <v>221</v>
      </c>
      <c r="U219" s="35">
        <v>2.2999999999999998</v>
      </c>
      <c r="V219" s="46" t="s">
        <v>221</v>
      </c>
    </row>
    <row r="220" spans="20:22" x14ac:dyDescent="0.35">
      <c r="T220" s="34" t="s">
        <v>95</v>
      </c>
      <c r="U220" s="35">
        <v>2.1</v>
      </c>
      <c r="V220" s="46" t="s">
        <v>95</v>
      </c>
    </row>
    <row r="221" spans="20:22" x14ac:dyDescent="0.35">
      <c r="T221" s="34" t="s">
        <v>222</v>
      </c>
      <c r="U221" s="35">
        <v>2.1</v>
      </c>
      <c r="V221" s="46" t="s">
        <v>222</v>
      </c>
    </row>
    <row r="222" spans="20:22" x14ac:dyDescent="0.35">
      <c r="T222" s="34" t="s">
        <v>96</v>
      </c>
      <c r="U222" s="35">
        <v>2.4</v>
      </c>
      <c r="V222" s="46" t="s">
        <v>96</v>
      </c>
    </row>
    <row r="223" spans="20:22" x14ac:dyDescent="0.35">
      <c r="T223" s="34" t="s">
        <v>223</v>
      </c>
      <c r="U223" s="35">
        <v>2.4</v>
      </c>
      <c r="V223" s="46" t="s">
        <v>223</v>
      </c>
    </row>
    <row r="224" spans="20:22" x14ac:dyDescent="0.35">
      <c r="T224" s="34" t="s">
        <v>97</v>
      </c>
      <c r="U224" s="35">
        <v>2.2999999999999998</v>
      </c>
      <c r="V224" s="46" t="s">
        <v>97</v>
      </c>
    </row>
    <row r="225" spans="20:22" x14ac:dyDescent="0.35">
      <c r="T225" s="34" t="s">
        <v>224</v>
      </c>
      <c r="U225" s="35">
        <v>2.2999999999999998</v>
      </c>
      <c r="V225" s="46" t="s">
        <v>224</v>
      </c>
    </row>
    <row r="226" spans="20:22" x14ac:dyDescent="0.35">
      <c r="T226" s="34" t="s">
        <v>98</v>
      </c>
      <c r="U226" s="35">
        <v>2.7</v>
      </c>
      <c r="V226" s="46" t="s">
        <v>98</v>
      </c>
    </row>
    <row r="227" spans="20:22" x14ac:dyDescent="0.35">
      <c r="T227" s="34" t="s">
        <v>225</v>
      </c>
      <c r="U227" s="35">
        <v>2.7</v>
      </c>
      <c r="V227" s="46" t="s">
        <v>225</v>
      </c>
    </row>
    <row r="228" spans="20:22" x14ac:dyDescent="0.35">
      <c r="T228" s="34" t="s">
        <v>99</v>
      </c>
      <c r="U228" s="35">
        <v>2.4</v>
      </c>
      <c r="V228" s="46" t="s">
        <v>99</v>
      </c>
    </row>
    <row r="229" spans="20:22" x14ac:dyDescent="0.35">
      <c r="T229" s="34" t="s">
        <v>226</v>
      </c>
      <c r="U229" s="35">
        <v>2.4</v>
      </c>
      <c r="V229" s="46" t="s">
        <v>226</v>
      </c>
    </row>
    <row r="230" spans="20:22" x14ac:dyDescent="0.35">
      <c r="T230" s="34" t="s">
        <v>100</v>
      </c>
      <c r="U230" s="35">
        <v>2.8</v>
      </c>
      <c r="V230" s="46" t="s">
        <v>100</v>
      </c>
    </row>
    <row r="231" spans="20:22" x14ac:dyDescent="0.35">
      <c r="T231" s="37" t="s">
        <v>227</v>
      </c>
      <c r="U231" s="38">
        <v>2.8</v>
      </c>
      <c r="V231" s="78" t="s">
        <v>227</v>
      </c>
    </row>
  </sheetData>
  <sheetProtection algorithmName="SHA-512" hashValue="voq5nVsQ3B6zWANrO8HapKmM55Ww433rv5eFZPcRg/T3x47nQO38eQKPUddUY3bQ7pGuIF3nUHUeFPZki74gFA==" saltValue="3qCbC7j3iDtI3RTBdZpGIA==" spinCount="100000" sheet="1" selectLockedCells="1"/>
  <mergeCells count="67">
    <mergeCell ref="B38:Q38"/>
    <mergeCell ref="B39:Q39"/>
    <mergeCell ref="D34:F34"/>
    <mergeCell ref="M34:O34"/>
    <mergeCell ref="D35:F35"/>
    <mergeCell ref="M35:O35"/>
    <mergeCell ref="B37:Q37"/>
    <mergeCell ref="D31:F31"/>
    <mergeCell ref="M31:O31"/>
    <mergeCell ref="D32:F32"/>
    <mergeCell ref="M32:O32"/>
    <mergeCell ref="D33:F33"/>
    <mergeCell ref="M33:O33"/>
    <mergeCell ref="D28:F28"/>
    <mergeCell ref="M28:O28"/>
    <mergeCell ref="D29:F29"/>
    <mergeCell ref="M29:O29"/>
    <mergeCell ref="D30:F30"/>
    <mergeCell ref="M30:O30"/>
    <mergeCell ref="P24:Q24"/>
    <mergeCell ref="D25:F25"/>
    <mergeCell ref="M25:O25"/>
    <mergeCell ref="D26:F26"/>
    <mergeCell ref="M26:O26"/>
    <mergeCell ref="D27:F27"/>
    <mergeCell ref="M27:O27"/>
    <mergeCell ref="D20:F20"/>
    <mergeCell ref="M20:O20"/>
    <mergeCell ref="D21:F21"/>
    <mergeCell ref="M21:O21"/>
    <mergeCell ref="D24:F24"/>
    <mergeCell ref="G24:H24"/>
    <mergeCell ref="M24:O24"/>
    <mergeCell ref="D17:F17"/>
    <mergeCell ref="M17:O17"/>
    <mergeCell ref="D18:F18"/>
    <mergeCell ref="M18:O18"/>
    <mergeCell ref="D19:F19"/>
    <mergeCell ref="M19:O19"/>
    <mergeCell ref="D14:F14"/>
    <mergeCell ref="M14:O14"/>
    <mergeCell ref="D15:F15"/>
    <mergeCell ref="M15:O15"/>
    <mergeCell ref="D16:F16"/>
    <mergeCell ref="M16:O16"/>
    <mergeCell ref="M10:O10"/>
    <mergeCell ref="P10:Q10"/>
    <mergeCell ref="D11:F11"/>
    <mergeCell ref="M11:O11"/>
    <mergeCell ref="D12:F12"/>
    <mergeCell ref="M12:O12"/>
    <mergeCell ref="B40:Q40"/>
    <mergeCell ref="A2:H2"/>
    <mergeCell ref="J2:Q2"/>
    <mergeCell ref="A3:H3"/>
    <mergeCell ref="A4:H4"/>
    <mergeCell ref="J4:K4"/>
    <mergeCell ref="L4:M4"/>
    <mergeCell ref="N4:O4"/>
    <mergeCell ref="D13:F13"/>
    <mergeCell ref="M13:O13"/>
    <mergeCell ref="J5:K6"/>
    <mergeCell ref="L5:M6"/>
    <mergeCell ref="N5:O5"/>
    <mergeCell ref="N6:O6"/>
    <mergeCell ref="D10:F10"/>
    <mergeCell ref="G10:H10"/>
  </mergeCells>
  <conditionalFormatting sqref="D11:F11">
    <cfRule type="cellIs" dxfId="399" priority="1" operator="notEqual">
      <formula>B11</formula>
    </cfRule>
  </conditionalFormatting>
  <conditionalFormatting sqref="D12:F12">
    <cfRule type="cellIs" dxfId="398" priority="2" operator="notEqual">
      <formula>B12</formula>
    </cfRule>
  </conditionalFormatting>
  <conditionalFormatting sqref="D13:F13">
    <cfRule type="cellIs" dxfId="397" priority="3" operator="notEqual">
      <formula>B13</formula>
    </cfRule>
  </conditionalFormatting>
  <conditionalFormatting sqref="D14:F14">
    <cfRule type="cellIs" dxfId="396" priority="4" operator="notEqual">
      <formula>B14</formula>
    </cfRule>
  </conditionalFormatting>
  <conditionalFormatting sqref="D15:F15">
    <cfRule type="cellIs" dxfId="395" priority="5" operator="notEqual">
      <formula>B15</formula>
    </cfRule>
  </conditionalFormatting>
  <conditionalFormatting sqref="D16:F16">
    <cfRule type="cellIs" dxfId="394" priority="6" operator="notEqual">
      <formula>B16</formula>
    </cfRule>
  </conditionalFormatting>
  <conditionalFormatting sqref="D17:F17">
    <cfRule type="cellIs" dxfId="393" priority="7" operator="notEqual">
      <formula>B17</formula>
    </cfRule>
  </conditionalFormatting>
  <conditionalFormatting sqref="D18:F18">
    <cfRule type="cellIs" dxfId="392" priority="8" operator="notEqual">
      <formula>B18</formula>
    </cfRule>
  </conditionalFormatting>
  <conditionalFormatting sqref="D19:F19">
    <cfRule type="cellIs" dxfId="391" priority="9" operator="notEqual">
      <formula>B19</formula>
    </cfRule>
  </conditionalFormatting>
  <conditionalFormatting sqref="D20:F20">
    <cfRule type="cellIs" dxfId="390" priority="10" operator="notEqual">
      <formula>B20</formula>
    </cfRule>
  </conditionalFormatting>
  <conditionalFormatting sqref="D25:F25">
    <cfRule type="cellIs" dxfId="389" priority="11" operator="notEqual">
      <formula>B25</formula>
    </cfRule>
  </conditionalFormatting>
  <conditionalFormatting sqref="D26:F26">
    <cfRule type="cellIs" dxfId="388" priority="12" operator="notEqual">
      <formula>B26</formula>
    </cfRule>
  </conditionalFormatting>
  <conditionalFormatting sqref="D27:F27">
    <cfRule type="cellIs" dxfId="387" priority="13" operator="notEqual">
      <formula>B27</formula>
    </cfRule>
  </conditionalFormatting>
  <conditionalFormatting sqref="D28:F28">
    <cfRule type="cellIs" dxfId="386" priority="14" operator="notEqual">
      <formula>B28</formula>
    </cfRule>
  </conditionalFormatting>
  <conditionalFormatting sqref="D29:F29">
    <cfRule type="cellIs" dxfId="385" priority="15" operator="notEqual">
      <formula>B29</formula>
    </cfRule>
  </conditionalFormatting>
  <conditionalFormatting sqref="D30:F30">
    <cfRule type="cellIs" dxfId="384" priority="16" operator="notEqual">
      <formula>B30</formula>
    </cfRule>
  </conditionalFormatting>
  <conditionalFormatting sqref="D31:F31">
    <cfRule type="cellIs" dxfId="383" priority="17" operator="notEqual">
      <formula>B31</formula>
    </cfRule>
  </conditionalFormatting>
  <conditionalFormatting sqref="D32:F32">
    <cfRule type="cellIs" dxfId="382" priority="18" operator="notEqual">
      <formula>B32</formula>
    </cfRule>
  </conditionalFormatting>
  <conditionalFormatting sqref="D33:F33">
    <cfRule type="cellIs" dxfId="381" priority="19" operator="notEqual">
      <formula>B33</formula>
    </cfRule>
  </conditionalFormatting>
  <conditionalFormatting sqref="D34:F34">
    <cfRule type="cellIs" dxfId="380" priority="20" operator="notEqual">
      <formula>B34</formula>
    </cfRule>
  </conditionalFormatting>
  <conditionalFormatting sqref="M11:O11">
    <cfRule type="cellIs" dxfId="379" priority="21" operator="notEqual">
      <formula>K11</formula>
    </cfRule>
  </conditionalFormatting>
  <conditionalFormatting sqref="M12:O12">
    <cfRule type="cellIs" dxfId="378" priority="22" operator="notEqual">
      <formula>K12</formula>
    </cfRule>
  </conditionalFormatting>
  <conditionalFormatting sqref="M13:O13">
    <cfRule type="cellIs" dxfId="377" priority="23" operator="notEqual">
      <formula>K13</formula>
    </cfRule>
  </conditionalFormatting>
  <conditionalFormatting sqref="M14:O14">
    <cfRule type="cellIs" dxfId="376" priority="24" operator="notEqual">
      <formula>K14</formula>
    </cfRule>
  </conditionalFormatting>
  <conditionalFormatting sqref="M15:O15">
    <cfRule type="cellIs" dxfId="375" priority="25" operator="notEqual">
      <formula>K15</formula>
    </cfRule>
  </conditionalFormatting>
  <conditionalFormatting sqref="M16:O16">
    <cfRule type="cellIs" dxfId="374" priority="26" operator="notEqual">
      <formula>K16</formula>
    </cfRule>
  </conditionalFormatting>
  <conditionalFormatting sqref="M17:O17">
    <cfRule type="cellIs" dxfId="373" priority="27" operator="notEqual">
      <formula>K17</formula>
    </cfRule>
  </conditionalFormatting>
  <conditionalFormatting sqref="M18:O18">
    <cfRule type="cellIs" dxfId="372" priority="28" operator="notEqual">
      <formula>K18</formula>
    </cfRule>
  </conditionalFormatting>
  <conditionalFormatting sqref="M19:O19">
    <cfRule type="cellIs" dxfId="371" priority="29" operator="notEqual">
      <formula>K19</formula>
    </cfRule>
  </conditionalFormatting>
  <conditionalFormatting sqref="M20:O20">
    <cfRule type="cellIs" dxfId="370" priority="30" operator="notEqual">
      <formula>K20</formula>
    </cfRule>
  </conditionalFormatting>
  <conditionalFormatting sqref="M25:O25">
    <cfRule type="cellIs" dxfId="369" priority="31" operator="notEqual">
      <formula>K25</formula>
    </cfRule>
  </conditionalFormatting>
  <conditionalFormatting sqref="M26:O26">
    <cfRule type="cellIs" dxfId="368" priority="32" operator="notEqual">
      <formula>K26</formula>
    </cfRule>
  </conditionalFormatting>
  <conditionalFormatting sqref="M27:O27">
    <cfRule type="cellIs" dxfId="367" priority="33" operator="notEqual">
      <formula>K27</formula>
    </cfRule>
  </conditionalFormatting>
  <conditionalFormatting sqref="M28:O28">
    <cfRule type="cellIs" dxfId="366" priority="34" operator="notEqual">
      <formula>K28</formula>
    </cfRule>
  </conditionalFormatting>
  <conditionalFormatting sqref="M29:O29">
    <cfRule type="cellIs" dxfId="365" priority="35" operator="notEqual">
      <formula>K29</formula>
    </cfRule>
  </conditionalFormatting>
  <conditionalFormatting sqref="M30:O30">
    <cfRule type="cellIs" dxfId="364" priority="36" operator="notEqual">
      <formula>K30</formula>
    </cfRule>
  </conditionalFormatting>
  <conditionalFormatting sqref="M31:O31">
    <cfRule type="cellIs" dxfId="363" priority="37" operator="notEqual">
      <formula>K31</formula>
    </cfRule>
  </conditionalFormatting>
  <conditionalFormatting sqref="M32:O32">
    <cfRule type="cellIs" dxfId="362" priority="38" operator="notEqual">
      <formula>K32</formula>
    </cfRule>
  </conditionalFormatting>
  <conditionalFormatting sqref="M33:O33">
    <cfRule type="cellIs" dxfId="361" priority="39" operator="notEqual">
      <formula>K33</formula>
    </cfRule>
  </conditionalFormatting>
  <conditionalFormatting sqref="M34:O34">
    <cfRule type="cellIs" dxfId="360" priority="40" operator="notEqual">
      <formula>K34</formula>
    </cfRule>
  </conditionalFormatting>
  <dataValidations count="1">
    <dataValidation allowBlank="1" showInputMessage="1" sqref="B11:B20 K11:K20 B25:B34 K25:K34" xr:uid="{C5FCE13C-48A1-4549-B533-D3DA2CF4C12C}">
      <formula1>0</formula1>
      <formula2>0</formula2>
    </dataValidation>
  </dataValidations>
  <printOptions horizontalCentered="1" verticalCentered="1"/>
  <pageMargins left="0.51180555555555496" right="0.51180555555555496" top="0.55138888888888904" bottom="0.55138888888888904" header="0.51180555555555496" footer="0.51180555555555496"/>
  <pageSetup paperSize="9" scale="79" firstPageNumber="0" orientation="landscape" horizontalDpi="300" verticalDpi="300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1505" r:id="rId4" name="Option Button 1">
              <controlPr defaultSize="0" autoFill="0" autoLine="0" autoPict="0">
                <anchor moveWithCells="1">
                  <from>
                    <xdr:col>5</xdr:col>
                    <xdr:colOff>290513</xdr:colOff>
                    <xdr:row>7</xdr:row>
                    <xdr:rowOff>85725</xdr:rowOff>
                  </from>
                  <to>
                    <xdr:col>8</xdr:col>
                    <xdr:colOff>0</xdr:colOff>
                    <xdr:row>8</xdr:row>
                    <xdr:rowOff>157163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506" r:id="rId5" name="Option Button 2">
              <controlPr defaultSize="0" autoFill="0" autoLine="0" autoPict="0">
                <anchor moveWithCells="1">
                  <from>
                    <xdr:col>5</xdr:col>
                    <xdr:colOff>290513</xdr:colOff>
                    <xdr:row>21</xdr:row>
                    <xdr:rowOff>85725</xdr:rowOff>
                  </from>
                  <to>
                    <xdr:col>8</xdr:col>
                    <xdr:colOff>0</xdr:colOff>
                    <xdr:row>22</xdr:row>
                    <xdr:rowOff>157163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507" r:id="rId6" name="Option Button 3">
              <controlPr defaultSize="0" autoFill="0" autoLine="0" autoPict="0">
                <anchor moveWithCells="1">
                  <from>
                    <xdr:col>15</xdr:col>
                    <xdr:colOff>138113</xdr:colOff>
                    <xdr:row>7</xdr:row>
                    <xdr:rowOff>85725</xdr:rowOff>
                  </from>
                  <to>
                    <xdr:col>17</xdr:col>
                    <xdr:colOff>0</xdr:colOff>
                    <xdr:row>8</xdr:row>
                    <xdr:rowOff>157163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508" r:id="rId7" name="Option Button 4">
              <controlPr defaultSize="0" autoFill="0" autoLine="0" autoPict="0">
                <anchor moveWithCells="1">
                  <from>
                    <xdr:col>15</xdr:col>
                    <xdr:colOff>119063</xdr:colOff>
                    <xdr:row>21</xdr:row>
                    <xdr:rowOff>85725</xdr:rowOff>
                  </from>
                  <to>
                    <xdr:col>16</xdr:col>
                    <xdr:colOff>628650</xdr:colOff>
                    <xdr:row>22</xdr:row>
                    <xdr:rowOff>157163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2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CA651A8-63D8-4F61-9A03-086B5A221F85}">
  <sheetPr>
    <pageSetUpPr fitToPage="1"/>
  </sheetPr>
  <dimension ref="A1:AMK231"/>
  <sheetViews>
    <sheetView showGridLines="0" zoomScale="80" zoomScaleNormal="80" workbookViewId="0">
      <selection activeCell="B11" sqref="B11"/>
    </sheetView>
  </sheetViews>
  <sheetFormatPr defaultRowHeight="13.15" x14ac:dyDescent="0.35"/>
  <cols>
    <col min="1" max="1" width="9.06640625" style="1" customWidth="1"/>
    <col min="2" max="2" width="20.59765625" style="1" customWidth="1"/>
    <col min="3" max="3" width="9.06640625" style="1" customWidth="1"/>
    <col min="4" max="4" width="20.59765625" style="1" customWidth="1"/>
    <col min="5" max="6" width="5.59765625" style="1" customWidth="1"/>
    <col min="7" max="7" width="9.06640625" style="1" customWidth="1"/>
    <col min="8" max="9" width="5.59765625" style="1" customWidth="1"/>
    <col min="10" max="10" width="9.06640625" style="1" customWidth="1"/>
    <col min="11" max="11" width="20.59765625" style="1" customWidth="1"/>
    <col min="12" max="19" width="9.06640625" style="1" customWidth="1"/>
    <col min="20" max="20" width="15.19921875" style="22" bestFit="1" customWidth="1"/>
    <col min="21" max="21" width="9.06640625" style="1" customWidth="1"/>
    <col min="22" max="22" width="15.19921875" style="1" bestFit="1" customWidth="1"/>
    <col min="23" max="1025" width="9.06640625" style="1" customWidth="1"/>
    <col min="1026" max="16384" width="9.06640625" style="33"/>
  </cols>
  <sheetData>
    <row r="1" spans="1:22" x14ac:dyDescent="0.4">
      <c r="T1" s="31" t="s">
        <v>116</v>
      </c>
      <c r="U1" s="32" t="s">
        <v>104</v>
      </c>
      <c r="V1" s="75" t="s">
        <v>259</v>
      </c>
    </row>
    <row r="2" spans="1:22" ht="15" customHeight="1" x14ac:dyDescent="0.35">
      <c r="A2" s="92" t="s">
        <v>254</v>
      </c>
      <c r="B2" s="92"/>
      <c r="C2" s="92"/>
      <c r="D2" s="92"/>
      <c r="E2" s="92"/>
      <c r="F2" s="92"/>
      <c r="G2" s="92"/>
      <c r="H2" s="92"/>
      <c r="J2" s="93" t="s">
        <v>125</v>
      </c>
      <c r="K2" s="93"/>
      <c r="L2" s="93"/>
      <c r="M2" s="93"/>
      <c r="N2" s="93"/>
      <c r="O2" s="93"/>
      <c r="P2" s="93"/>
      <c r="Q2" s="93"/>
      <c r="T2" s="46"/>
      <c r="U2" s="47"/>
      <c r="V2" s="46"/>
    </row>
    <row r="3" spans="1:22" ht="15" customHeight="1" x14ac:dyDescent="0.35">
      <c r="A3" s="92">
        <f>Base!B9</f>
        <v>0</v>
      </c>
      <c r="B3" s="92"/>
      <c r="C3" s="92"/>
      <c r="D3" s="92"/>
      <c r="E3" s="92"/>
      <c r="F3" s="92"/>
      <c r="G3" s="92"/>
      <c r="H3" s="92"/>
      <c r="T3" s="46"/>
      <c r="U3" s="47"/>
      <c r="V3" s="46"/>
    </row>
    <row r="4" spans="1:22" ht="15" customHeight="1" x14ac:dyDescent="0.35">
      <c r="A4" s="94">
        <f>Base!B12</f>
        <v>0</v>
      </c>
      <c r="B4" s="94"/>
      <c r="C4" s="94"/>
      <c r="D4" s="94"/>
      <c r="E4" s="94"/>
      <c r="F4" s="94"/>
      <c r="G4" s="94"/>
      <c r="H4" s="94"/>
      <c r="J4" s="84" t="s">
        <v>124</v>
      </c>
      <c r="K4" s="84"/>
      <c r="L4" s="84" t="s">
        <v>123</v>
      </c>
      <c r="M4" s="84"/>
      <c r="N4" s="95" t="s">
        <v>122</v>
      </c>
      <c r="O4" s="95"/>
      <c r="P4" s="20" t="s">
        <v>121</v>
      </c>
      <c r="Q4" s="15">
        <f>VLOOKUP($S$7,Base!$C$2:$H$32,3,FALSE)</f>
        <v>0</v>
      </c>
      <c r="T4" s="46"/>
      <c r="U4" s="47"/>
      <c r="V4" s="46"/>
    </row>
    <row r="5" spans="1:22" ht="15" customHeight="1" x14ac:dyDescent="0.35">
      <c r="J5" s="96">
        <f>VLOOKUP($S$7,Base!$C$2:$H$32,2,FALSE)</f>
        <v>0</v>
      </c>
      <c r="K5" s="96"/>
      <c r="L5" s="97">
        <f>Base!B5</f>
        <v>0</v>
      </c>
      <c r="M5" s="97"/>
      <c r="N5" s="98">
        <f>VLOOKUP($S$7,Base!$C$2:$H$32,6,FALSE)</f>
        <v>0</v>
      </c>
      <c r="O5" s="98"/>
      <c r="P5" s="20" t="s">
        <v>120</v>
      </c>
      <c r="Q5" s="15">
        <f>VLOOKUP($S$7,Base!$C$2:$H$32,4,FALSE)</f>
        <v>0</v>
      </c>
      <c r="T5" s="46"/>
      <c r="U5" s="47"/>
      <c r="V5" s="46"/>
    </row>
    <row r="6" spans="1:22" ht="15" customHeight="1" x14ac:dyDescent="0.35">
      <c r="J6" s="96"/>
      <c r="K6" s="96"/>
      <c r="L6" s="97"/>
      <c r="M6" s="97"/>
      <c r="N6" s="99">
        <f>VLOOKUP($S$7,Base!$C$2:$H$32,5,FALSE)</f>
        <v>0</v>
      </c>
      <c r="O6" s="99"/>
      <c r="P6" s="20" t="s">
        <v>102</v>
      </c>
      <c r="Q6" s="45"/>
      <c r="T6" s="46"/>
      <c r="U6" s="47"/>
      <c r="V6" s="46"/>
    </row>
    <row r="7" spans="1:22" ht="15" customHeight="1" x14ac:dyDescent="0.35">
      <c r="A7" s="19"/>
      <c r="B7" s="19"/>
      <c r="C7" s="19"/>
      <c r="D7" s="19"/>
      <c r="E7" s="19"/>
      <c r="F7" s="19"/>
      <c r="G7" s="19"/>
      <c r="H7" s="19"/>
      <c r="I7" s="19"/>
      <c r="J7" s="19"/>
      <c r="K7" s="19"/>
      <c r="L7" s="19"/>
      <c r="M7" s="19"/>
      <c r="N7" s="19"/>
      <c r="O7" s="19"/>
      <c r="P7" s="19"/>
      <c r="Q7" s="19"/>
      <c r="R7" s="21" t="s">
        <v>126</v>
      </c>
      <c r="S7" s="70">
        <v>22</v>
      </c>
      <c r="T7" s="46"/>
      <c r="U7" s="47"/>
      <c r="V7" s="46"/>
    </row>
    <row r="8" spans="1:22" x14ac:dyDescent="0.35">
      <c r="A8" s="74"/>
      <c r="B8" s="74"/>
      <c r="C8" s="74"/>
      <c r="D8" s="74"/>
      <c r="E8" s="74"/>
      <c r="F8" s="74"/>
      <c r="G8" s="74"/>
      <c r="H8" s="74"/>
      <c r="I8" s="74"/>
      <c r="J8" s="74"/>
      <c r="K8" s="74"/>
      <c r="L8" s="74"/>
      <c r="M8" s="74"/>
      <c r="N8" s="74"/>
      <c r="O8" s="74"/>
      <c r="P8" s="74"/>
      <c r="Q8" s="74"/>
      <c r="T8" s="46"/>
      <c r="U8" s="47"/>
      <c r="V8" s="46"/>
    </row>
    <row r="9" spans="1:22" ht="15" customHeight="1" x14ac:dyDescent="0.35">
      <c r="A9" s="1" t="s">
        <v>119</v>
      </c>
      <c r="J9" s="1" t="s">
        <v>118</v>
      </c>
      <c r="L9" s="17"/>
      <c r="T9" s="46"/>
      <c r="U9" s="47"/>
      <c r="V9" s="46"/>
    </row>
    <row r="10" spans="1:22" ht="15" customHeight="1" x14ac:dyDescent="0.35">
      <c r="A10" s="15"/>
      <c r="B10" s="16" t="s">
        <v>116</v>
      </c>
      <c r="C10" s="15" t="s">
        <v>103</v>
      </c>
      <c r="D10" s="84" t="s">
        <v>115</v>
      </c>
      <c r="E10" s="84"/>
      <c r="F10" s="84"/>
      <c r="G10" s="100" t="s">
        <v>114</v>
      </c>
      <c r="H10" s="100"/>
      <c r="J10" s="15"/>
      <c r="K10" s="16" t="s">
        <v>116</v>
      </c>
      <c r="L10" s="15" t="s">
        <v>104</v>
      </c>
      <c r="M10" s="84" t="s">
        <v>115</v>
      </c>
      <c r="N10" s="84"/>
      <c r="O10" s="84"/>
      <c r="P10" s="84" t="s">
        <v>114</v>
      </c>
      <c r="Q10" s="84"/>
      <c r="T10" s="46"/>
      <c r="U10" s="47"/>
      <c r="V10" s="46"/>
    </row>
    <row r="11" spans="1:22" ht="15" customHeight="1" x14ac:dyDescent="0.35">
      <c r="A11" s="14">
        <v>1</v>
      </c>
      <c r="B11" s="39"/>
      <c r="C11" s="40"/>
      <c r="D11" s="91">
        <f t="shared" ref="D11:D20" si="0">B11</f>
        <v>0</v>
      </c>
      <c r="E11" s="91"/>
      <c r="F11" s="91"/>
      <c r="G11" s="12">
        <f t="shared" ref="G11:G20" si="1">IF(C11="",0,VLOOKUP(D11,$T$1:$U$231,2,0))</f>
        <v>0</v>
      </c>
      <c r="H11" s="12"/>
      <c r="J11" s="14">
        <v>1</v>
      </c>
      <c r="K11" s="39"/>
      <c r="L11" s="13" t="e">
        <f t="shared" ref="L11:L20" si="2">VLOOKUP(K11,$T$1:$U$231,2,0)</f>
        <v>#N/A</v>
      </c>
      <c r="M11" s="91">
        <f t="shared" ref="M11:M20" si="3">K11</f>
        <v>0</v>
      </c>
      <c r="N11" s="91"/>
      <c r="O11" s="91"/>
      <c r="P11" s="12" t="e">
        <f t="shared" ref="P11:P20" si="4">VLOOKUP(M11,$T$1:$U$231,2,0)</f>
        <v>#N/A</v>
      </c>
      <c r="Q11" s="12"/>
      <c r="T11" s="46"/>
      <c r="U11" s="47"/>
      <c r="V11" s="46"/>
    </row>
    <row r="12" spans="1:22" ht="15" customHeight="1" x14ac:dyDescent="0.35">
      <c r="A12" s="11">
        <v>2</v>
      </c>
      <c r="B12" s="41"/>
      <c r="C12" s="42"/>
      <c r="D12" s="82">
        <f t="shared" si="0"/>
        <v>0</v>
      </c>
      <c r="E12" s="82"/>
      <c r="F12" s="82"/>
      <c r="G12" s="9">
        <f t="shared" si="1"/>
        <v>0</v>
      </c>
      <c r="H12" s="9"/>
      <c r="J12" s="11">
        <v>2</v>
      </c>
      <c r="K12" s="41"/>
      <c r="L12" s="10" t="e">
        <f t="shared" si="2"/>
        <v>#N/A</v>
      </c>
      <c r="M12" s="82">
        <f t="shared" si="3"/>
        <v>0</v>
      </c>
      <c r="N12" s="82"/>
      <c r="O12" s="82"/>
      <c r="P12" s="9" t="e">
        <f t="shared" si="4"/>
        <v>#N/A</v>
      </c>
      <c r="Q12" s="9"/>
      <c r="T12" s="34" t="s">
        <v>1</v>
      </c>
      <c r="U12" s="35" t="s">
        <v>2</v>
      </c>
      <c r="V12" s="46" t="s">
        <v>1</v>
      </c>
    </row>
    <row r="13" spans="1:22" ht="15" customHeight="1" x14ac:dyDescent="0.35">
      <c r="A13" s="11">
        <v>3</v>
      </c>
      <c r="B13" s="41"/>
      <c r="C13" s="42"/>
      <c r="D13" s="82">
        <f t="shared" si="0"/>
        <v>0</v>
      </c>
      <c r="E13" s="82"/>
      <c r="F13" s="82"/>
      <c r="G13" s="9">
        <f t="shared" si="1"/>
        <v>0</v>
      </c>
      <c r="H13" s="9"/>
      <c r="J13" s="11">
        <v>3</v>
      </c>
      <c r="K13" s="41"/>
      <c r="L13" s="10" t="e">
        <f t="shared" si="2"/>
        <v>#N/A</v>
      </c>
      <c r="M13" s="82">
        <f t="shared" si="3"/>
        <v>0</v>
      </c>
      <c r="N13" s="82"/>
      <c r="O13" s="82"/>
      <c r="P13" s="9" t="e">
        <f t="shared" si="4"/>
        <v>#N/A</v>
      </c>
      <c r="Q13" s="9"/>
      <c r="T13" s="34" t="s">
        <v>127</v>
      </c>
      <c r="U13" s="35" t="s">
        <v>2</v>
      </c>
      <c r="V13" s="46" t="s">
        <v>127</v>
      </c>
    </row>
    <row r="14" spans="1:22" ht="15" customHeight="1" x14ac:dyDescent="0.35">
      <c r="A14" s="11">
        <v>4</v>
      </c>
      <c r="B14" s="41"/>
      <c r="C14" s="42"/>
      <c r="D14" s="82">
        <f t="shared" si="0"/>
        <v>0</v>
      </c>
      <c r="E14" s="82"/>
      <c r="F14" s="82"/>
      <c r="G14" s="9">
        <f t="shared" si="1"/>
        <v>0</v>
      </c>
      <c r="H14" s="9"/>
      <c r="J14" s="11">
        <v>4</v>
      </c>
      <c r="K14" s="41"/>
      <c r="L14" s="10" t="e">
        <f t="shared" si="2"/>
        <v>#N/A</v>
      </c>
      <c r="M14" s="82">
        <f t="shared" si="3"/>
        <v>0</v>
      </c>
      <c r="N14" s="82"/>
      <c r="O14" s="82"/>
      <c r="P14" s="9" t="e">
        <f t="shared" si="4"/>
        <v>#N/A</v>
      </c>
      <c r="Q14" s="9"/>
      <c r="T14" s="34" t="s">
        <v>3</v>
      </c>
      <c r="U14" s="35" t="s">
        <v>2</v>
      </c>
      <c r="V14" s="46" t="s">
        <v>3</v>
      </c>
    </row>
    <row r="15" spans="1:22" ht="15" customHeight="1" x14ac:dyDescent="0.35">
      <c r="A15" s="11">
        <v>5</v>
      </c>
      <c r="B15" s="41"/>
      <c r="C15" s="42"/>
      <c r="D15" s="82">
        <f t="shared" si="0"/>
        <v>0</v>
      </c>
      <c r="E15" s="82"/>
      <c r="F15" s="82"/>
      <c r="G15" s="9">
        <f t="shared" si="1"/>
        <v>0</v>
      </c>
      <c r="H15" s="9"/>
      <c r="J15" s="11">
        <v>5</v>
      </c>
      <c r="K15" s="41"/>
      <c r="L15" s="10" t="e">
        <f t="shared" si="2"/>
        <v>#N/A</v>
      </c>
      <c r="M15" s="82">
        <f t="shared" si="3"/>
        <v>0</v>
      </c>
      <c r="N15" s="82"/>
      <c r="O15" s="82"/>
      <c r="P15" s="9" t="e">
        <f t="shared" si="4"/>
        <v>#N/A</v>
      </c>
      <c r="Q15" s="9"/>
      <c r="T15" s="34" t="s">
        <v>128</v>
      </c>
      <c r="U15" s="35" t="s">
        <v>2</v>
      </c>
      <c r="V15" s="46" t="s">
        <v>128</v>
      </c>
    </row>
    <row r="16" spans="1:22" ht="15" customHeight="1" x14ac:dyDescent="0.35">
      <c r="A16" s="11">
        <v>6</v>
      </c>
      <c r="B16" s="41"/>
      <c r="C16" s="42"/>
      <c r="D16" s="82">
        <f t="shared" si="0"/>
        <v>0</v>
      </c>
      <c r="E16" s="82"/>
      <c r="F16" s="82"/>
      <c r="G16" s="9">
        <f t="shared" si="1"/>
        <v>0</v>
      </c>
      <c r="H16" s="9"/>
      <c r="J16" s="11">
        <v>6</v>
      </c>
      <c r="K16" s="41"/>
      <c r="L16" s="10" t="e">
        <f t="shared" si="2"/>
        <v>#N/A</v>
      </c>
      <c r="M16" s="82">
        <f t="shared" si="3"/>
        <v>0</v>
      </c>
      <c r="N16" s="82"/>
      <c r="O16" s="82"/>
      <c r="P16" s="9" t="e">
        <f t="shared" si="4"/>
        <v>#N/A</v>
      </c>
      <c r="Q16" s="9"/>
      <c r="T16" s="34" t="s">
        <v>4</v>
      </c>
      <c r="U16" s="35" t="s">
        <v>2</v>
      </c>
      <c r="V16" s="46" t="s">
        <v>4</v>
      </c>
    </row>
    <row r="17" spans="1:22" ht="15" customHeight="1" x14ac:dyDescent="0.35">
      <c r="A17" s="11">
        <v>7</v>
      </c>
      <c r="B17" s="41"/>
      <c r="C17" s="42"/>
      <c r="D17" s="82">
        <f t="shared" si="0"/>
        <v>0</v>
      </c>
      <c r="E17" s="82"/>
      <c r="F17" s="82"/>
      <c r="G17" s="9">
        <f t="shared" si="1"/>
        <v>0</v>
      </c>
      <c r="H17" s="9"/>
      <c r="J17" s="11">
        <v>7</v>
      </c>
      <c r="K17" s="41"/>
      <c r="L17" s="10" t="e">
        <f t="shared" si="2"/>
        <v>#N/A</v>
      </c>
      <c r="M17" s="82">
        <f t="shared" si="3"/>
        <v>0</v>
      </c>
      <c r="N17" s="82"/>
      <c r="O17" s="82"/>
      <c r="P17" s="9" t="e">
        <f t="shared" si="4"/>
        <v>#N/A</v>
      </c>
      <c r="Q17" s="9"/>
      <c r="T17" s="34" t="s">
        <v>261</v>
      </c>
      <c r="U17" s="35" t="s">
        <v>2</v>
      </c>
      <c r="V17" s="46" t="s">
        <v>261</v>
      </c>
    </row>
    <row r="18" spans="1:22" ht="15" customHeight="1" x14ac:dyDescent="0.35">
      <c r="A18" s="11">
        <v>8</v>
      </c>
      <c r="B18" s="41"/>
      <c r="C18" s="42"/>
      <c r="D18" s="82">
        <f t="shared" si="0"/>
        <v>0</v>
      </c>
      <c r="E18" s="82"/>
      <c r="F18" s="82"/>
      <c r="G18" s="9">
        <f t="shared" si="1"/>
        <v>0</v>
      </c>
      <c r="H18" s="9"/>
      <c r="J18" s="11">
        <v>8</v>
      </c>
      <c r="K18" s="41"/>
      <c r="L18" s="10" t="e">
        <f t="shared" si="2"/>
        <v>#N/A</v>
      </c>
      <c r="M18" s="82">
        <f t="shared" si="3"/>
        <v>0</v>
      </c>
      <c r="N18" s="82"/>
      <c r="O18" s="82"/>
      <c r="P18" s="9" t="e">
        <f t="shared" si="4"/>
        <v>#N/A</v>
      </c>
      <c r="Q18" s="9"/>
      <c r="T18" s="34" t="s">
        <v>129</v>
      </c>
      <c r="U18" s="35" t="s">
        <v>2</v>
      </c>
      <c r="V18" s="46" t="s">
        <v>129</v>
      </c>
    </row>
    <row r="19" spans="1:22" ht="15" customHeight="1" x14ac:dyDescent="0.35">
      <c r="A19" s="11">
        <v>9</v>
      </c>
      <c r="B19" s="41"/>
      <c r="C19" s="42"/>
      <c r="D19" s="82">
        <f t="shared" si="0"/>
        <v>0</v>
      </c>
      <c r="E19" s="82"/>
      <c r="F19" s="82"/>
      <c r="G19" s="9">
        <f t="shared" si="1"/>
        <v>0</v>
      </c>
      <c r="H19" s="9"/>
      <c r="J19" s="11">
        <v>9</v>
      </c>
      <c r="K19" s="41"/>
      <c r="L19" s="10" t="e">
        <f t="shared" si="2"/>
        <v>#N/A</v>
      </c>
      <c r="M19" s="82">
        <f t="shared" si="3"/>
        <v>0</v>
      </c>
      <c r="N19" s="82"/>
      <c r="O19" s="82"/>
      <c r="P19" s="9" t="e">
        <f t="shared" si="4"/>
        <v>#N/A</v>
      </c>
      <c r="Q19" s="9"/>
      <c r="T19" s="34" t="s">
        <v>5</v>
      </c>
      <c r="U19" s="35">
        <v>0.1</v>
      </c>
      <c r="V19" s="46" t="s">
        <v>5</v>
      </c>
    </row>
    <row r="20" spans="1:22" ht="15" customHeight="1" x14ac:dyDescent="0.35">
      <c r="A20" s="8">
        <v>10</v>
      </c>
      <c r="B20" s="43"/>
      <c r="C20" s="44"/>
      <c r="D20" s="83">
        <f t="shared" si="0"/>
        <v>0</v>
      </c>
      <c r="E20" s="83"/>
      <c r="F20" s="83"/>
      <c r="G20" s="6">
        <f t="shared" si="1"/>
        <v>0</v>
      </c>
      <c r="H20" s="6"/>
      <c r="J20" s="8">
        <v>10</v>
      </c>
      <c r="K20" s="43"/>
      <c r="L20" s="7" t="e">
        <f t="shared" si="2"/>
        <v>#N/A</v>
      </c>
      <c r="M20" s="83">
        <f t="shared" si="3"/>
        <v>0</v>
      </c>
      <c r="N20" s="83"/>
      <c r="O20" s="83"/>
      <c r="P20" s="6" t="e">
        <f t="shared" si="4"/>
        <v>#N/A</v>
      </c>
      <c r="Q20" s="6"/>
      <c r="T20" s="34">
        <v>1</v>
      </c>
      <c r="U20" s="35">
        <v>0.1</v>
      </c>
      <c r="V20" s="46">
        <v>1</v>
      </c>
    </row>
    <row r="21" spans="1:22" x14ac:dyDescent="0.35">
      <c r="A21" s="5" t="s">
        <v>0</v>
      </c>
      <c r="B21" s="4"/>
      <c r="C21" s="18">
        <f t="array" ref="C21">SUM(IFERROR(C11:C20,0))</f>
        <v>0</v>
      </c>
      <c r="D21" s="84" t="s">
        <v>105</v>
      </c>
      <c r="E21" s="84"/>
      <c r="F21" s="84"/>
      <c r="G21" s="2">
        <f t="array" ref="G21">SUM(IFERROR(G11:G20,0))</f>
        <v>0</v>
      </c>
      <c r="H21" s="2"/>
      <c r="J21" s="5" t="s">
        <v>0</v>
      </c>
      <c r="K21" s="4"/>
      <c r="L21" s="3">
        <f t="array" ref="L21">SUM(IFERROR(L11:L20,0))</f>
        <v>0</v>
      </c>
      <c r="M21" s="84" t="s">
        <v>105</v>
      </c>
      <c r="N21" s="84"/>
      <c r="O21" s="84"/>
      <c r="P21" s="2">
        <f t="array" ref="P21">SUM(IFERROR(P11:P20,0))</f>
        <v>0</v>
      </c>
      <c r="Q21" s="2"/>
      <c r="T21" s="34" t="s">
        <v>6</v>
      </c>
      <c r="U21" s="35">
        <v>0.2</v>
      </c>
      <c r="V21" s="46" t="s">
        <v>6</v>
      </c>
    </row>
    <row r="22" spans="1:22" x14ac:dyDescent="0.35">
      <c r="C22" s="17"/>
      <c r="T22" s="34">
        <v>2</v>
      </c>
      <c r="U22" s="35">
        <v>0.2</v>
      </c>
      <c r="V22" s="46">
        <v>2</v>
      </c>
    </row>
    <row r="23" spans="1:22" ht="15" customHeight="1" x14ac:dyDescent="0.35">
      <c r="A23" s="1" t="s">
        <v>117</v>
      </c>
      <c r="C23" s="17"/>
      <c r="J23" s="1" t="s">
        <v>102</v>
      </c>
      <c r="L23" s="17"/>
      <c r="T23" s="34" t="s">
        <v>7</v>
      </c>
      <c r="U23" s="35">
        <v>0.3</v>
      </c>
      <c r="V23" s="46" t="s">
        <v>7</v>
      </c>
    </row>
    <row r="24" spans="1:22" ht="15" customHeight="1" x14ac:dyDescent="0.35">
      <c r="A24" s="15"/>
      <c r="B24" s="16" t="s">
        <v>116</v>
      </c>
      <c r="C24" s="15" t="s">
        <v>104</v>
      </c>
      <c r="D24" s="84" t="s">
        <v>115</v>
      </c>
      <c r="E24" s="84"/>
      <c r="F24" s="84"/>
      <c r="G24" s="84" t="s">
        <v>114</v>
      </c>
      <c r="H24" s="84"/>
      <c r="J24" s="15"/>
      <c r="K24" s="16" t="s">
        <v>116</v>
      </c>
      <c r="L24" s="15" t="s">
        <v>104</v>
      </c>
      <c r="M24" s="84" t="s">
        <v>115</v>
      </c>
      <c r="N24" s="84"/>
      <c r="O24" s="84"/>
      <c r="P24" s="84" t="s">
        <v>114</v>
      </c>
      <c r="Q24" s="84"/>
      <c r="T24" s="34">
        <v>3</v>
      </c>
      <c r="U24" s="35">
        <v>0.3</v>
      </c>
      <c r="V24" s="46">
        <v>3</v>
      </c>
    </row>
    <row r="25" spans="1:22" ht="15" customHeight="1" x14ac:dyDescent="0.35">
      <c r="A25" s="14">
        <v>1</v>
      </c>
      <c r="B25" s="39"/>
      <c r="C25" s="13" t="e">
        <f t="shared" ref="C25:C34" si="5">VLOOKUP(B25,$T$1:$U$231,2,0)</f>
        <v>#N/A</v>
      </c>
      <c r="D25" s="91">
        <f t="shared" ref="D25:D34" si="6">B25</f>
        <v>0</v>
      </c>
      <c r="E25" s="91"/>
      <c r="F25" s="91"/>
      <c r="G25" s="12" t="e">
        <f t="shared" ref="G25:G34" si="7">VLOOKUP(D25,$T$1:$U$231,2,0)</f>
        <v>#N/A</v>
      </c>
      <c r="H25" s="12"/>
      <c r="J25" s="14">
        <v>1</v>
      </c>
      <c r="K25" s="39"/>
      <c r="L25" s="13" t="e">
        <f t="shared" ref="L25:L34" si="8">VLOOKUP(K25,$T$1:$U$231,2,0)</f>
        <v>#N/A</v>
      </c>
      <c r="M25" s="91">
        <f t="shared" ref="M25:M34" si="9">K25</f>
        <v>0</v>
      </c>
      <c r="N25" s="91"/>
      <c r="O25" s="91"/>
      <c r="P25" s="12" t="e">
        <f t="shared" ref="P25:P34" si="10">VLOOKUP(M25,$T$1:$U$231,2,0)</f>
        <v>#N/A</v>
      </c>
      <c r="Q25" s="12"/>
      <c r="T25" s="34" t="s">
        <v>130</v>
      </c>
      <c r="U25" s="35">
        <v>0.4</v>
      </c>
      <c r="V25" s="46" t="s">
        <v>130</v>
      </c>
    </row>
    <row r="26" spans="1:22" ht="15" customHeight="1" x14ac:dyDescent="0.35">
      <c r="A26" s="11">
        <v>2</v>
      </c>
      <c r="B26" s="41"/>
      <c r="C26" s="10" t="e">
        <f t="shared" si="5"/>
        <v>#N/A</v>
      </c>
      <c r="D26" s="82">
        <f t="shared" si="6"/>
        <v>0</v>
      </c>
      <c r="E26" s="82"/>
      <c r="F26" s="82"/>
      <c r="G26" s="9" t="e">
        <f t="shared" si="7"/>
        <v>#N/A</v>
      </c>
      <c r="H26" s="9"/>
      <c r="J26" s="11">
        <v>2</v>
      </c>
      <c r="K26" s="41"/>
      <c r="L26" s="10" t="e">
        <f t="shared" si="8"/>
        <v>#N/A</v>
      </c>
      <c r="M26" s="82">
        <f t="shared" si="9"/>
        <v>0</v>
      </c>
      <c r="N26" s="82"/>
      <c r="O26" s="82"/>
      <c r="P26" s="9" t="e">
        <f t="shared" si="10"/>
        <v>#N/A</v>
      </c>
      <c r="Q26" s="9"/>
      <c r="T26" s="34">
        <v>4</v>
      </c>
      <c r="U26" s="35">
        <v>0.4</v>
      </c>
      <c r="V26" s="46">
        <v>4</v>
      </c>
    </row>
    <row r="27" spans="1:22" ht="15" customHeight="1" x14ac:dyDescent="0.35">
      <c r="A27" s="11">
        <v>3</v>
      </c>
      <c r="B27" s="41"/>
      <c r="C27" s="10" t="e">
        <f t="shared" si="5"/>
        <v>#N/A</v>
      </c>
      <c r="D27" s="82">
        <f t="shared" si="6"/>
        <v>0</v>
      </c>
      <c r="E27" s="82"/>
      <c r="F27" s="82"/>
      <c r="G27" s="9" t="e">
        <f t="shared" si="7"/>
        <v>#N/A</v>
      </c>
      <c r="H27" s="9"/>
      <c r="J27" s="11">
        <v>3</v>
      </c>
      <c r="K27" s="41"/>
      <c r="L27" s="10" t="e">
        <f t="shared" si="8"/>
        <v>#N/A</v>
      </c>
      <c r="M27" s="82">
        <f t="shared" si="9"/>
        <v>0</v>
      </c>
      <c r="N27" s="82"/>
      <c r="O27" s="82"/>
      <c r="P27" s="9" t="e">
        <f t="shared" si="10"/>
        <v>#N/A</v>
      </c>
      <c r="Q27" s="9"/>
      <c r="T27" s="34" t="s">
        <v>8</v>
      </c>
      <c r="U27" s="35" t="s">
        <v>2</v>
      </c>
      <c r="V27" s="46" t="s">
        <v>8</v>
      </c>
    </row>
    <row r="28" spans="1:22" ht="15" customHeight="1" x14ac:dyDescent="0.35">
      <c r="A28" s="11">
        <v>4</v>
      </c>
      <c r="B28" s="41"/>
      <c r="C28" s="10" t="e">
        <f t="shared" si="5"/>
        <v>#N/A</v>
      </c>
      <c r="D28" s="82">
        <f t="shared" si="6"/>
        <v>0</v>
      </c>
      <c r="E28" s="82"/>
      <c r="F28" s="82"/>
      <c r="G28" s="9" t="e">
        <f t="shared" si="7"/>
        <v>#N/A</v>
      </c>
      <c r="H28" s="9"/>
      <c r="J28" s="11">
        <v>4</v>
      </c>
      <c r="K28" s="41"/>
      <c r="L28" s="10" t="e">
        <f t="shared" si="8"/>
        <v>#N/A</v>
      </c>
      <c r="M28" s="82">
        <f t="shared" si="9"/>
        <v>0</v>
      </c>
      <c r="N28" s="82"/>
      <c r="O28" s="82"/>
      <c r="P28" s="9" t="e">
        <f t="shared" si="10"/>
        <v>#N/A</v>
      </c>
      <c r="Q28" s="9"/>
      <c r="T28" s="34" t="s">
        <v>131</v>
      </c>
      <c r="U28" s="35" t="s">
        <v>2</v>
      </c>
      <c r="V28" s="46" t="s">
        <v>131</v>
      </c>
    </row>
    <row r="29" spans="1:22" ht="15" customHeight="1" x14ac:dyDescent="0.35">
      <c r="A29" s="11">
        <v>5</v>
      </c>
      <c r="B29" s="41"/>
      <c r="C29" s="10" t="e">
        <f t="shared" si="5"/>
        <v>#N/A</v>
      </c>
      <c r="D29" s="82">
        <f t="shared" si="6"/>
        <v>0</v>
      </c>
      <c r="E29" s="82"/>
      <c r="F29" s="82"/>
      <c r="G29" s="9" t="e">
        <f t="shared" si="7"/>
        <v>#N/A</v>
      </c>
      <c r="H29" s="9"/>
      <c r="J29" s="11">
        <v>5</v>
      </c>
      <c r="K29" s="41"/>
      <c r="L29" s="10" t="e">
        <f t="shared" si="8"/>
        <v>#N/A</v>
      </c>
      <c r="M29" s="82">
        <f t="shared" si="9"/>
        <v>0</v>
      </c>
      <c r="N29" s="82"/>
      <c r="O29" s="82"/>
      <c r="P29" s="9" t="e">
        <f t="shared" si="10"/>
        <v>#N/A</v>
      </c>
      <c r="Q29" s="9"/>
      <c r="T29" s="34" t="s">
        <v>9</v>
      </c>
      <c r="U29" s="35" t="s">
        <v>2</v>
      </c>
      <c r="V29" s="46" t="s">
        <v>9</v>
      </c>
    </row>
    <row r="30" spans="1:22" ht="15" customHeight="1" x14ac:dyDescent="0.35">
      <c r="A30" s="11">
        <v>6</v>
      </c>
      <c r="B30" s="41"/>
      <c r="C30" s="10" t="e">
        <f t="shared" si="5"/>
        <v>#N/A</v>
      </c>
      <c r="D30" s="82">
        <f t="shared" si="6"/>
        <v>0</v>
      </c>
      <c r="E30" s="82"/>
      <c r="F30" s="82"/>
      <c r="G30" s="9" t="e">
        <f t="shared" si="7"/>
        <v>#N/A</v>
      </c>
      <c r="H30" s="9"/>
      <c r="J30" s="11">
        <v>6</v>
      </c>
      <c r="K30" s="41"/>
      <c r="L30" s="10" t="e">
        <f t="shared" si="8"/>
        <v>#N/A</v>
      </c>
      <c r="M30" s="82">
        <f t="shared" si="9"/>
        <v>0</v>
      </c>
      <c r="N30" s="82"/>
      <c r="O30" s="82"/>
      <c r="P30" s="9" t="e">
        <f t="shared" si="10"/>
        <v>#N/A</v>
      </c>
      <c r="Q30" s="9"/>
      <c r="T30" s="34" t="s">
        <v>10</v>
      </c>
      <c r="U30" s="35">
        <v>0.1</v>
      </c>
      <c r="V30" s="46" t="s">
        <v>10</v>
      </c>
    </row>
    <row r="31" spans="1:22" ht="15" customHeight="1" x14ac:dyDescent="0.35">
      <c r="A31" s="11">
        <v>7</v>
      </c>
      <c r="B31" s="41"/>
      <c r="C31" s="10" t="e">
        <f t="shared" si="5"/>
        <v>#N/A</v>
      </c>
      <c r="D31" s="82">
        <f t="shared" si="6"/>
        <v>0</v>
      </c>
      <c r="E31" s="82"/>
      <c r="F31" s="82"/>
      <c r="G31" s="9" t="e">
        <f t="shared" si="7"/>
        <v>#N/A</v>
      </c>
      <c r="H31" s="9"/>
      <c r="J31" s="11">
        <v>7</v>
      </c>
      <c r="K31" s="41"/>
      <c r="L31" s="10" t="e">
        <f t="shared" si="8"/>
        <v>#N/A</v>
      </c>
      <c r="M31" s="82">
        <f t="shared" si="9"/>
        <v>0</v>
      </c>
      <c r="N31" s="82"/>
      <c r="O31" s="82"/>
      <c r="P31" s="9" t="e">
        <f t="shared" si="10"/>
        <v>#N/A</v>
      </c>
      <c r="Q31" s="9"/>
      <c r="T31" s="34" t="s">
        <v>132</v>
      </c>
      <c r="U31" s="35">
        <v>0.1</v>
      </c>
      <c r="V31" s="46" t="s">
        <v>132</v>
      </c>
    </row>
    <row r="32" spans="1:22" ht="15" customHeight="1" x14ac:dyDescent="0.35">
      <c r="A32" s="11">
        <v>8</v>
      </c>
      <c r="B32" s="41"/>
      <c r="C32" s="10" t="e">
        <f t="shared" si="5"/>
        <v>#N/A</v>
      </c>
      <c r="D32" s="82">
        <f t="shared" si="6"/>
        <v>0</v>
      </c>
      <c r="E32" s="82"/>
      <c r="F32" s="82"/>
      <c r="G32" s="9" t="e">
        <f t="shared" si="7"/>
        <v>#N/A</v>
      </c>
      <c r="H32" s="9"/>
      <c r="J32" s="11">
        <v>8</v>
      </c>
      <c r="K32" s="41"/>
      <c r="L32" s="10" t="e">
        <f t="shared" si="8"/>
        <v>#N/A</v>
      </c>
      <c r="M32" s="82">
        <f t="shared" si="9"/>
        <v>0</v>
      </c>
      <c r="N32" s="82"/>
      <c r="O32" s="82"/>
      <c r="P32" s="9" t="e">
        <f t="shared" si="10"/>
        <v>#N/A</v>
      </c>
      <c r="Q32" s="9"/>
      <c r="T32" s="34" t="s">
        <v>11</v>
      </c>
      <c r="U32" s="35">
        <v>0.1</v>
      </c>
      <c r="V32" s="46" t="s">
        <v>11</v>
      </c>
    </row>
    <row r="33" spans="1:22" ht="15" customHeight="1" x14ac:dyDescent="0.35">
      <c r="A33" s="11">
        <v>9</v>
      </c>
      <c r="B33" s="41"/>
      <c r="C33" s="10" t="e">
        <f t="shared" si="5"/>
        <v>#N/A</v>
      </c>
      <c r="D33" s="82">
        <f t="shared" si="6"/>
        <v>0</v>
      </c>
      <c r="E33" s="82"/>
      <c r="F33" s="82"/>
      <c r="G33" s="9" t="e">
        <f t="shared" si="7"/>
        <v>#N/A</v>
      </c>
      <c r="H33" s="9"/>
      <c r="J33" s="11">
        <v>9</v>
      </c>
      <c r="K33" s="41"/>
      <c r="L33" s="10" t="e">
        <f t="shared" si="8"/>
        <v>#N/A</v>
      </c>
      <c r="M33" s="82">
        <f t="shared" si="9"/>
        <v>0</v>
      </c>
      <c r="N33" s="82"/>
      <c r="O33" s="82"/>
      <c r="P33" s="9" t="e">
        <f t="shared" si="10"/>
        <v>#N/A</v>
      </c>
      <c r="Q33" s="9"/>
      <c r="T33" s="34" t="s">
        <v>133</v>
      </c>
      <c r="U33" s="35">
        <v>0.1</v>
      </c>
      <c r="V33" s="46" t="s">
        <v>133</v>
      </c>
    </row>
    <row r="34" spans="1:22" ht="15" customHeight="1" x14ac:dyDescent="0.35">
      <c r="A34" s="8">
        <v>10</v>
      </c>
      <c r="B34" s="43"/>
      <c r="C34" s="7" t="e">
        <f t="shared" si="5"/>
        <v>#N/A</v>
      </c>
      <c r="D34" s="83">
        <f t="shared" si="6"/>
        <v>0</v>
      </c>
      <c r="E34" s="83"/>
      <c r="F34" s="83"/>
      <c r="G34" s="6" t="e">
        <f t="shared" si="7"/>
        <v>#N/A</v>
      </c>
      <c r="H34" s="6"/>
      <c r="J34" s="8">
        <v>10</v>
      </c>
      <c r="K34" s="43"/>
      <c r="L34" s="7" t="e">
        <f t="shared" si="8"/>
        <v>#N/A</v>
      </c>
      <c r="M34" s="83">
        <f t="shared" si="9"/>
        <v>0</v>
      </c>
      <c r="N34" s="83"/>
      <c r="O34" s="83"/>
      <c r="P34" s="6" t="e">
        <f t="shared" si="10"/>
        <v>#N/A</v>
      </c>
      <c r="Q34" s="6"/>
      <c r="T34" s="34" t="s">
        <v>12</v>
      </c>
      <c r="U34" s="35">
        <v>0.1</v>
      </c>
      <c r="V34" s="46" t="s">
        <v>12</v>
      </c>
    </row>
    <row r="35" spans="1:22" x14ac:dyDescent="0.35">
      <c r="A35" s="5" t="s">
        <v>0</v>
      </c>
      <c r="B35" s="4"/>
      <c r="C35" s="3">
        <f t="array" ref="C35">SUM(IFERROR(C25:C34,0))</f>
        <v>0</v>
      </c>
      <c r="D35" s="84" t="s">
        <v>105</v>
      </c>
      <c r="E35" s="84"/>
      <c r="F35" s="84"/>
      <c r="G35" s="2">
        <f t="array" ref="G35">SUM(IFERROR(G25:G34,0))</f>
        <v>0</v>
      </c>
      <c r="H35" s="2"/>
      <c r="J35" s="5" t="s">
        <v>0</v>
      </c>
      <c r="K35" s="4"/>
      <c r="L35" s="3">
        <f t="array" ref="L35">SUM(IFERROR(L25:L34,0))</f>
        <v>0</v>
      </c>
      <c r="M35" s="84" t="s">
        <v>105</v>
      </c>
      <c r="N35" s="84"/>
      <c r="O35" s="84"/>
      <c r="P35" s="2">
        <f t="array" ref="P35">SUM(IFERROR(P25:P34,0))</f>
        <v>0</v>
      </c>
      <c r="Q35" s="2"/>
      <c r="T35" s="34" t="s">
        <v>134</v>
      </c>
      <c r="U35" s="35">
        <v>0.1</v>
      </c>
      <c r="V35" s="46" t="s">
        <v>134</v>
      </c>
    </row>
    <row r="36" spans="1:22" x14ac:dyDescent="0.35">
      <c r="T36" s="34" t="s">
        <v>13</v>
      </c>
      <c r="U36" s="35">
        <v>0.1</v>
      </c>
      <c r="V36" s="46" t="s">
        <v>13</v>
      </c>
    </row>
    <row r="37" spans="1:22" x14ac:dyDescent="0.35">
      <c r="A37" s="1" t="s">
        <v>255</v>
      </c>
      <c r="B37" s="85"/>
      <c r="C37" s="86"/>
      <c r="D37" s="86"/>
      <c r="E37" s="86"/>
      <c r="F37" s="86"/>
      <c r="G37" s="86"/>
      <c r="H37" s="86"/>
      <c r="I37" s="86"/>
      <c r="J37" s="86"/>
      <c r="K37" s="86"/>
      <c r="L37" s="86"/>
      <c r="M37" s="86"/>
      <c r="N37" s="86"/>
      <c r="O37" s="86"/>
      <c r="P37" s="86"/>
      <c r="Q37" s="87"/>
      <c r="T37" s="34" t="s">
        <v>135</v>
      </c>
      <c r="U37" s="35">
        <v>0.1</v>
      </c>
      <c r="V37" s="46" t="s">
        <v>135</v>
      </c>
    </row>
    <row r="38" spans="1:22" x14ac:dyDescent="0.35">
      <c r="A38" s="1" t="s">
        <v>256</v>
      </c>
      <c r="B38" s="88"/>
      <c r="C38" s="89"/>
      <c r="D38" s="89"/>
      <c r="E38" s="89"/>
      <c r="F38" s="89"/>
      <c r="G38" s="89"/>
      <c r="H38" s="89"/>
      <c r="I38" s="89"/>
      <c r="J38" s="89"/>
      <c r="K38" s="89"/>
      <c r="L38" s="89"/>
      <c r="M38" s="89"/>
      <c r="N38" s="89"/>
      <c r="O38" s="89"/>
      <c r="P38" s="89"/>
      <c r="Q38" s="90"/>
      <c r="T38" s="34" t="s">
        <v>14</v>
      </c>
      <c r="U38" s="35">
        <v>0.2</v>
      </c>
      <c r="V38" s="46" t="s">
        <v>14</v>
      </c>
    </row>
    <row r="39" spans="1:22" x14ac:dyDescent="0.35">
      <c r="A39" s="1" t="s">
        <v>257</v>
      </c>
      <c r="B39" s="88"/>
      <c r="C39" s="89"/>
      <c r="D39" s="89"/>
      <c r="E39" s="89"/>
      <c r="F39" s="89"/>
      <c r="G39" s="89"/>
      <c r="H39" s="89"/>
      <c r="I39" s="89"/>
      <c r="J39" s="89"/>
      <c r="K39" s="89"/>
      <c r="L39" s="89"/>
      <c r="M39" s="89"/>
      <c r="N39" s="89"/>
      <c r="O39" s="89"/>
      <c r="P39" s="89"/>
      <c r="Q39" s="90"/>
      <c r="T39" s="34">
        <v>11</v>
      </c>
      <c r="U39" s="35">
        <v>0.2</v>
      </c>
      <c r="V39" s="46">
        <v>11</v>
      </c>
    </row>
    <row r="40" spans="1:22" x14ac:dyDescent="0.35">
      <c r="A40" s="1" t="s">
        <v>258</v>
      </c>
      <c r="B40" s="79"/>
      <c r="C40" s="80"/>
      <c r="D40" s="80"/>
      <c r="E40" s="80"/>
      <c r="F40" s="80"/>
      <c r="G40" s="80"/>
      <c r="H40" s="80"/>
      <c r="I40" s="80"/>
      <c r="J40" s="80"/>
      <c r="K40" s="80"/>
      <c r="L40" s="80"/>
      <c r="M40" s="80"/>
      <c r="N40" s="80"/>
      <c r="O40" s="80"/>
      <c r="P40" s="80"/>
      <c r="Q40" s="81"/>
      <c r="T40" s="34" t="s">
        <v>15</v>
      </c>
      <c r="U40" s="35">
        <v>0.3</v>
      </c>
      <c r="V40" s="46" t="s">
        <v>15</v>
      </c>
    </row>
    <row r="41" spans="1:22" x14ac:dyDescent="0.35">
      <c r="T41" s="34" t="s">
        <v>136</v>
      </c>
      <c r="U41" s="35">
        <v>0.3</v>
      </c>
      <c r="V41" s="46" t="s">
        <v>136</v>
      </c>
    </row>
    <row r="42" spans="1:22" x14ac:dyDescent="0.35">
      <c r="T42" s="34" t="s">
        <v>16</v>
      </c>
      <c r="U42" s="35">
        <v>0.3</v>
      </c>
      <c r="V42" s="46" t="s">
        <v>16</v>
      </c>
    </row>
    <row r="43" spans="1:22" x14ac:dyDescent="0.35">
      <c r="T43" s="34" t="s">
        <v>137</v>
      </c>
      <c r="U43" s="35">
        <v>0.3</v>
      </c>
      <c r="V43" s="46" t="s">
        <v>137</v>
      </c>
    </row>
    <row r="44" spans="1:22" x14ac:dyDescent="0.35">
      <c r="T44" s="34" t="s">
        <v>17</v>
      </c>
      <c r="U44" s="35">
        <v>0.3</v>
      </c>
      <c r="V44" s="46" t="s">
        <v>17</v>
      </c>
    </row>
    <row r="45" spans="1:22" x14ac:dyDescent="0.35">
      <c r="T45" s="34" t="s">
        <v>138</v>
      </c>
      <c r="U45" s="35">
        <v>0.3</v>
      </c>
      <c r="V45" s="46" t="s">
        <v>138</v>
      </c>
    </row>
    <row r="46" spans="1:22" x14ac:dyDescent="0.35">
      <c r="T46" s="34" t="s">
        <v>18</v>
      </c>
      <c r="U46" s="35">
        <v>0.4</v>
      </c>
      <c r="V46" s="46" t="s">
        <v>18</v>
      </c>
    </row>
    <row r="47" spans="1:22" x14ac:dyDescent="0.35">
      <c r="T47" s="34" t="s">
        <v>139</v>
      </c>
      <c r="U47" s="35">
        <v>0.4</v>
      </c>
      <c r="V47" s="46" t="s">
        <v>139</v>
      </c>
    </row>
    <row r="48" spans="1:22" x14ac:dyDescent="0.35">
      <c r="T48" s="34" t="s">
        <v>19</v>
      </c>
      <c r="U48" s="35">
        <v>0.5</v>
      </c>
      <c r="V48" s="46" t="s">
        <v>19</v>
      </c>
    </row>
    <row r="49" spans="20:22" x14ac:dyDescent="0.35">
      <c r="T49" s="34" t="s">
        <v>140</v>
      </c>
      <c r="U49" s="35">
        <v>0.5</v>
      </c>
      <c r="V49" s="46" t="s">
        <v>140</v>
      </c>
    </row>
    <row r="50" spans="20:22" x14ac:dyDescent="0.35">
      <c r="T50" s="34" t="s">
        <v>20</v>
      </c>
      <c r="U50" s="35">
        <v>0.6</v>
      </c>
      <c r="V50" s="46" t="s">
        <v>20</v>
      </c>
    </row>
    <row r="51" spans="20:22" x14ac:dyDescent="0.35">
      <c r="T51" s="34" t="s">
        <v>141</v>
      </c>
      <c r="U51" s="35">
        <v>0.6</v>
      </c>
      <c r="V51" s="46" t="s">
        <v>141</v>
      </c>
    </row>
    <row r="52" spans="20:22" x14ac:dyDescent="0.35">
      <c r="T52" s="34" t="s">
        <v>21</v>
      </c>
      <c r="U52" s="35">
        <v>0.6</v>
      </c>
      <c r="V52" s="46" t="s">
        <v>21</v>
      </c>
    </row>
    <row r="53" spans="20:22" x14ac:dyDescent="0.35">
      <c r="T53" s="34" t="s">
        <v>142</v>
      </c>
      <c r="U53" s="35">
        <v>0.6</v>
      </c>
      <c r="V53" s="46" t="s">
        <v>142</v>
      </c>
    </row>
    <row r="54" spans="20:22" x14ac:dyDescent="0.35">
      <c r="T54" s="34" t="s">
        <v>22</v>
      </c>
      <c r="U54" s="35">
        <v>0.6</v>
      </c>
      <c r="V54" s="46" t="s">
        <v>22</v>
      </c>
    </row>
    <row r="55" spans="20:22" x14ac:dyDescent="0.35">
      <c r="T55" s="34" t="s">
        <v>143</v>
      </c>
      <c r="U55" s="35">
        <v>0.6</v>
      </c>
      <c r="V55" s="46" t="s">
        <v>143</v>
      </c>
    </row>
    <row r="56" spans="20:22" x14ac:dyDescent="0.35">
      <c r="T56" s="34" t="s">
        <v>23</v>
      </c>
      <c r="U56" s="35">
        <v>0.6</v>
      </c>
      <c r="V56" s="46" t="s">
        <v>23</v>
      </c>
    </row>
    <row r="57" spans="20:22" x14ac:dyDescent="0.35">
      <c r="T57" s="34" t="s">
        <v>144</v>
      </c>
      <c r="U57" s="35">
        <v>0.6</v>
      </c>
      <c r="V57" s="46" t="s">
        <v>144</v>
      </c>
    </row>
    <row r="58" spans="20:22" x14ac:dyDescent="0.35">
      <c r="T58" s="34" t="s">
        <v>24</v>
      </c>
      <c r="U58" s="35">
        <v>0.6</v>
      </c>
      <c r="V58" s="46" t="s">
        <v>24</v>
      </c>
    </row>
    <row r="59" spans="20:22" x14ac:dyDescent="0.35">
      <c r="T59" s="34" t="s">
        <v>145</v>
      </c>
      <c r="U59" s="35">
        <v>0.6</v>
      </c>
      <c r="V59" s="46" t="s">
        <v>145</v>
      </c>
    </row>
    <row r="60" spans="20:22" x14ac:dyDescent="0.35">
      <c r="T60" s="34" t="s">
        <v>25</v>
      </c>
      <c r="U60" s="35">
        <v>0.7</v>
      </c>
      <c r="V60" s="46" t="s">
        <v>25</v>
      </c>
    </row>
    <row r="61" spans="20:22" x14ac:dyDescent="0.35">
      <c r="T61" s="69" t="s">
        <v>242</v>
      </c>
      <c r="U61" s="35">
        <v>0.7</v>
      </c>
      <c r="V61" s="76" t="s">
        <v>242</v>
      </c>
    </row>
    <row r="62" spans="20:22" x14ac:dyDescent="0.35">
      <c r="T62" s="34" t="s">
        <v>26</v>
      </c>
      <c r="U62" s="35">
        <v>0.8</v>
      </c>
      <c r="V62" s="46" t="s">
        <v>26</v>
      </c>
    </row>
    <row r="63" spans="20:22" x14ac:dyDescent="0.35">
      <c r="T63" s="69" t="s">
        <v>243</v>
      </c>
      <c r="U63" s="35">
        <v>0.8</v>
      </c>
      <c r="V63" s="76" t="s">
        <v>243</v>
      </c>
    </row>
    <row r="64" spans="20:22" x14ac:dyDescent="0.35">
      <c r="T64" s="34" t="s">
        <v>27</v>
      </c>
      <c r="U64" s="35">
        <v>0.9</v>
      </c>
      <c r="V64" s="46" t="s">
        <v>27</v>
      </c>
    </row>
    <row r="65" spans="20:22" x14ac:dyDescent="0.35">
      <c r="T65" s="69" t="s">
        <v>244</v>
      </c>
      <c r="U65" s="35">
        <v>0.9</v>
      </c>
      <c r="V65" s="76" t="s">
        <v>244</v>
      </c>
    </row>
    <row r="66" spans="20:22" x14ac:dyDescent="0.35">
      <c r="T66" s="34" t="s">
        <v>28</v>
      </c>
      <c r="U66" s="35">
        <v>1</v>
      </c>
      <c r="V66" s="46" t="s">
        <v>28</v>
      </c>
    </row>
    <row r="67" spans="20:22" x14ac:dyDescent="0.35">
      <c r="T67" s="69" t="s">
        <v>245</v>
      </c>
      <c r="U67" s="35">
        <v>1</v>
      </c>
      <c r="V67" s="76" t="s">
        <v>245</v>
      </c>
    </row>
    <row r="68" spans="20:22" x14ac:dyDescent="0.35">
      <c r="T68" s="34" t="s">
        <v>29</v>
      </c>
      <c r="U68" s="35">
        <v>1.1000000000000001</v>
      </c>
      <c r="V68" s="46" t="s">
        <v>29</v>
      </c>
    </row>
    <row r="69" spans="20:22" x14ac:dyDescent="0.35">
      <c r="T69" s="69" t="s">
        <v>246</v>
      </c>
      <c r="U69" s="35">
        <v>1.1000000000000001</v>
      </c>
      <c r="V69" s="76" t="s">
        <v>246</v>
      </c>
    </row>
    <row r="70" spans="20:22" x14ac:dyDescent="0.35">
      <c r="T70" s="34" t="s">
        <v>30</v>
      </c>
      <c r="U70" s="35">
        <v>0.6</v>
      </c>
      <c r="V70" s="46" t="s">
        <v>30</v>
      </c>
    </row>
    <row r="71" spans="20:22" x14ac:dyDescent="0.35">
      <c r="T71" s="34" t="s">
        <v>146</v>
      </c>
      <c r="U71" s="35">
        <v>0.6</v>
      </c>
      <c r="V71" s="46" t="s">
        <v>146</v>
      </c>
    </row>
    <row r="72" spans="20:22" x14ac:dyDescent="0.35">
      <c r="T72" s="34" t="s">
        <v>107</v>
      </c>
      <c r="U72" s="35">
        <v>0.6</v>
      </c>
      <c r="V72" s="46" t="s">
        <v>107</v>
      </c>
    </row>
    <row r="73" spans="20:22" x14ac:dyDescent="0.35">
      <c r="T73" s="34" t="s">
        <v>147</v>
      </c>
      <c r="U73" s="35">
        <v>0.6</v>
      </c>
      <c r="V73" s="46" t="s">
        <v>147</v>
      </c>
    </row>
    <row r="74" spans="20:22" x14ac:dyDescent="0.35">
      <c r="T74" s="34" t="s">
        <v>31</v>
      </c>
      <c r="U74" s="35">
        <v>0.7</v>
      </c>
      <c r="V74" s="46" t="s">
        <v>31</v>
      </c>
    </row>
    <row r="75" spans="20:22" x14ac:dyDescent="0.35">
      <c r="T75" s="34" t="s">
        <v>148</v>
      </c>
      <c r="U75" s="35">
        <v>0.7</v>
      </c>
      <c r="V75" s="46" t="s">
        <v>148</v>
      </c>
    </row>
    <row r="76" spans="20:22" x14ac:dyDescent="0.35">
      <c r="T76" s="34" t="s">
        <v>108</v>
      </c>
      <c r="U76" s="35">
        <v>0.7</v>
      </c>
      <c r="V76" s="46" t="s">
        <v>108</v>
      </c>
    </row>
    <row r="77" spans="20:22" x14ac:dyDescent="0.35">
      <c r="T77" s="34" t="s">
        <v>149</v>
      </c>
      <c r="U77" s="35">
        <v>0.7</v>
      </c>
      <c r="V77" s="46" t="s">
        <v>149</v>
      </c>
    </row>
    <row r="78" spans="20:22" x14ac:dyDescent="0.35">
      <c r="T78" s="34" t="s">
        <v>32</v>
      </c>
      <c r="U78" s="35">
        <v>0.7</v>
      </c>
      <c r="V78" s="46" t="s">
        <v>32</v>
      </c>
    </row>
    <row r="79" spans="20:22" x14ac:dyDescent="0.35">
      <c r="T79" s="34" t="s">
        <v>150</v>
      </c>
      <c r="U79" s="35">
        <v>0.7</v>
      </c>
      <c r="V79" s="46" t="s">
        <v>150</v>
      </c>
    </row>
    <row r="80" spans="20:22" x14ac:dyDescent="0.35">
      <c r="T80" s="34" t="s">
        <v>109</v>
      </c>
      <c r="U80" s="35">
        <v>0.7</v>
      </c>
      <c r="V80" s="46" t="s">
        <v>109</v>
      </c>
    </row>
    <row r="81" spans="20:22" x14ac:dyDescent="0.35">
      <c r="T81" s="34" t="s">
        <v>151</v>
      </c>
      <c r="U81" s="35">
        <v>0.7</v>
      </c>
      <c r="V81" s="46" t="s">
        <v>151</v>
      </c>
    </row>
    <row r="82" spans="20:22" x14ac:dyDescent="0.35">
      <c r="T82" s="34" t="s">
        <v>33</v>
      </c>
      <c r="U82" s="35">
        <v>0.7</v>
      </c>
      <c r="V82" s="46" t="s">
        <v>33</v>
      </c>
    </row>
    <row r="83" spans="20:22" x14ac:dyDescent="0.35">
      <c r="T83" s="34" t="s">
        <v>152</v>
      </c>
      <c r="U83" s="35">
        <v>0.7</v>
      </c>
      <c r="V83" s="46" t="s">
        <v>152</v>
      </c>
    </row>
    <row r="84" spans="20:22" x14ac:dyDescent="0.35">
      <c r="T84" s="34" t="s">
        <v>110</v>
      </c>
      <c r="U84" s="35">
        <v>0.7</v>
      </c>
      <c r="V84" s="46" t="s">
        <v>110</v>
      </c>
    </row>
    <row r="85" spans="20:22" x14ac:dyDescent="0.35">
      <c r="T85" s="34" t="s">
        <v>153</v>
      </c>
      <c r="U85" s="35">
        <v>0.7</v>
      </c>
      <c r="V85" s="46" t="s">
        <v>153</v>
      </c>
    </row>
    <row r="86" spans="20:22" x14ac:dyDescent="0.35">
      <c r="T86" s="34" t="s">
        <v>34</v>
      </c>
      <c r="U86" s="35">
        <v>0.7</v>
      </c>
      <c r="V86" s="46" t="s">
        <v>34</v>
      </c>
    </row>
    <row r="87" spans="20:22" x14ac:dyDescent="0.35">
      <c r="T87" s="34" t="s">
        <v>154</v>
      </c>
      <c r="U87" s="35">
        <v>0.7</v>
      </c>
      <c r="V87" s="46" t="s">
        <v>154</v>
      </c>
    </row>
    <row r="88" spans="20:22" x14ac:dyDescent="0.35">
      <c r="T88" s="34" t="s">
        <v>111</v>
      </c>
      <c r="U88" s="35">
        <v>0.7</v>
      </c>
      <c r="V88" s="46" t="s">
        <v>111</v>
      </c>
    </row>
    <row r="89" spans="20:22" x14ac:dyDescent="0.35">
      <c r="T89" s="34" t="s">
        <v>155</v>
      </c>
      <c r="U89" s="35">
        <v>0.7</v>
      </c>
      <c r="V89" s="46" t="s">
        <v>155</v>
      </c>
    </row>
    <row r="90" spans="20:22" x14ac:dyDescent="0.35">
      <c r="T90" s="34" t="s">
        <v>35</v>
      </c>
      <c r="U90" s="35">
        <v>0.7</v>
      </c>
      <c r="V90" s="46" t="s">
        <v>35</v>
      </c>
    </row>
    <row r="91" spans="20:22" x14ac:dyDescent="0.35">
      <c r="T91" s="34" t="s">
        <v>156</v>
      </c>
      <c r="U91" s="35">
        <v>0.7</v>
      </c>
      <c r="V91" s="46" t="s">
        <v>156</v>
      </c>
    </row>
    <row r="92" spans="20:22" x14ac:dyDescent="0.35">
      <c r="T92" s="34" t="s">
        <v>112</v>
      </c>
      <c r="U92" s="35">
        <v>0.7</v>
      </c>
      <c r="V92" s="46" t="s">
        <v>112</v>
      </c>
    </row>
    <row r="93" spans="20:22" x14ac:dyDescent="0.35">
      <c r="T93" s="34" t="s">
        <v>157</v>
      </c>
      <c r="U93" s="35">
        <v>0.7</v>
      </c>
      <c r="V93" s="46" t="s">
        <v>157</v>
      </c>
    </row>
    <row r="94" spans="20:22" x14ac:dyDescent="0.35">
      <c r="T94" s="34" t="s">
        <v>36</v>
      </c>
      <c r="U94" s="35">
        <v>0.9</v>
      </c>
      <c r="V94" s="46" t="s">
        <v>36</v>
      </c>
    </row>
    <row r="95" spans="20:22" x14ac:dyDescent="0.35">
      <c r="T95" s="36" t="s">
        <v>158</v>
      </c>
      <c r="U95" s="35">
        <v>0.9</v>
      </c>
      <c r="V95" s="77" t="s">
        <v>158</v>
      </c>
    </row>
    <row r="96" spans="20:22" x14ac:dyDescent="0.35">
      <c r="T96" s="34" t="s">
        <v>113</v>
      </c>
      <c r="U96" s="35">
        <v>0.9</v>
      </c>
      <c r="V96" s="46" t="s">
        <v>113</v>
      </c>
    </row>
    <row r="97" spans="20:22" x14ac:dyDescent="0.35">
      <c r="T97" s="34">
        <v>53</v>
      </c>
      <c r="U97" s="35">
        <v>0.9</v>
      </c>
      <c r="V97" s="46">
        <v>53</v>
      </c>
    </row>
    <row r="98" spans="20:22" x14ac:dyDescent="0.35">
      <c r="T98" s="34" t="s">
        <v>37</v>
      </c>
      <c r="U98" s="35">
        <v>0.8</v>
      </c>
      <c r="V98" s="46" t="s">
        <v>37</v>
      </c>
    </row>
    <row r="99" spans="20:22" x14ac:dyDescent="0.35">
      <c r="T99" s="34" t="s">
        <v>159</v>
      </c>
      <c r="U99" s="35">
        <v>0.8</v>
      </c>
      <c r="V99" s="46" t="s">
        <v>159</v>
      </c>
    </row>
    <row r="100" spans="20:22" x14ac:dyDescent="0.35">
      <c r="T100" s="34" t="s">
        <v>38</v>
      </c>
      <c r="U100" s="35">
        <v>0.9</v>
      </c>
      <c r="V100" s="46" t="s">
        <v>38</v>
      </c>
    </row>
    <row r="101" spans="20:22" x14ac:dyDescent="0.35">
      <c r="T101" s="34" t="s">
        <v>160</v>
      </c>
      <c r="U101" s="35">
        <v>0.9</v>
      </c>
      <c r="V101" s="46" t="s">
        <v>160</v>
      </c>
    </row>
    <row r="102" spans="20:22" x14ac:dyDescent="0.35">
      <c r="T102" s="34" t="s">
        <v>39</v>
      </c>
      <c r="U102" s="35">
        <v>1.3</v>
      </c>
      <c r="V102" s="46" t="s">
        <v>39</v>
      </c>
    </row>
    <row r="103" spans="20:22" x14ac:dyDescent="0.35">
      <c r="T103" s="34" t="s">
        <v>161</v>
      </c>
      <c r="U103" s="35">
        <v>1.3</v>
      </c>
      <c r="V103" s="46" t="s">
        <v>161</v>
      </c>
    </row>
    <row r="104" spans="20:22" x14ac:dyDescent="0.35">
      <c r="T104" s="34" t="s">
        <v>40</v>
      </c>
      <c r="U104" s="35">
        <v>1.5</v>
      </c>
      <c r="V104" s="46" t="s">
        <v>40</v>
      </c>
    </row>
    <row r="105" spans="20:22" x14ac:dyDescent="0.35">
      <c r="T105" s="34" t="s">
        <v>162</v>
      </c>
      <c r="U105" s="35">
        <v>1.5</v>
      </c>
      <c r="V105" s="46" t="s">
        <v>162</v>
      </c>
    </row>
    <row r="106" spans="20:22" x14ac:dyDescent="0.35">
      <c r="T106" s="34" t="s">
        <v>41</v>
      </c>
      <c r="U106" s="35">
        <v>1</v>
      </c>
      <c r="V106" s="46" t="s">
        <v>41</v>
      </c>
    </row>
    <row r="107" spans="20:22" x14ac:dyDescent="0.35">
      <c r="T107" s="34" t="s">
        <v>163</v>
      </c>
      <c r="U107" s="35">
        <v>1</v>
      </c>
      <c r="V107" s="46" t="s">
        <v>163</v>
      </c>
    </row>
    <row r="108" spans="20:22" x14ac:dyDescent="0.35">
      <c r="T108" s="34" t="s">
        <v>42</v>
      </c>
      <c r="U108" s="35">
        <v>1.2</v>
      </c>
      <c r="V108" s="46" t="s">
        <v>42</v>
      </c>
    </row>
    <row r="109" spans="20:22" x14ac:dyDescent="0.35">
      <c r="T109" s="34" t="s">
        <v>164</v>
      </c>
      <c r="U109" s="35">
        <v>1.2</v>
      </c>
      <c r="V109" s="46" t="s">
        <v>164</v>
      </c>
    </row>
    <row r="110" spans="20:22" x14ac:dyDescent="0.35">
      <c r="T110" s="34" t="s">
        <v>43</v>
      </c>
      <c r="U110" s="35">
        <v>1.2</v>
      </c>
      <c r="V110" s="46" t="s">
        <v>43</v>
      </c>
    </row>
    <row r="111" spans="20:22" x14ac:dyDescent="0.35">
      <c r="T111" s="34" t="s">
        <v>165</v>
      </c>
      <c r="U111" s="35">
        <v>1.2</v>
      </c>
      <c r="V111" s="46" t="s">
        <v>165</v>
      </c>
    </row>
    <row r="112" spans="20:22" x14ac:dyDescent="0.35">
      <c r="T112" s="34" t="s">
        <v>44</v>
      </c>
      <c r="U112" s="35">
        <v>1.1000000000000001</v>
      </c>
      <c r="V112" s="46" t="s">
        <v>44</v>
      </c>
    </row>
    <row r="113" spans="20:22" x14ac:dyDescent="0.35">
      <c r="T113" s="34" t="s">
        <v>166</v>
      </c>
      <c r="U113" s="35">
        <v>1.1000000000000001</v>
      </c>
      <c r="V113" s="46" t="s">
        <v>166</v>
      </c>
    </row>
    <row r="114" spans="20:22" x14ac:dyDescent="0.35">
      <c r="T114" s="34" t="s">
        <v>45</v>
      </c>
      <c r="U114" s="35">
        <v>1.3</v>
      </c>
      <c r="V114" s="46" t="s">
        <v>45</v>
      </c>
    </row>
    <row r="115" spans="20:22" x14ac:dyDescent="0.35">
      <c r="T115" s="34" t="s">
        <v>167</v>
      </c>
      <c r="U115" s="35">
        <v>1.3</v>
      </c>
      <c r="V115" s="46" t="s">
        <v>167</v>
      </c>
    </row>
    <row r="116" spans="20:22" x14ac:dyDescent="0.35">
      <c r="T116" s="34" t="s">
        <v>46</v>
      </c>
      <c r="U116" s="35">
        <v>1.2</v>
      </c>
      <c r="V116" s="46" t="s">
        <v>46</v>
      </c>
    </row>
    <row r="117" spans="20:22" x14ac:dyDescent="0.35">
      <c r="T117" s="34" t="s">
        <v>168</v>
      </c>
      <c r="U117" s="35">
        <v>1.2</v>
      </c>
      <c r="V117" s="46" t="s">
        <v>168</v>
      </c>
    </row>
    <row r="118" spans="20:22" x14ac:dyDescent="0.35">
      <c r="T118" s="34" t="s">
        <v>47</v>
      </c>
      <c r="U118" s="35">
        <v>1.4</v>
      </c>
      <c r="V118" s="46" t="s">
        <v>47</v>
      </c>
    </row>
    <row r="119" spans="20:22" x14ac:dyDescent="0.35">
      <c r="T119" s="34" t="s">
        <v>169</v>
      </c>
      <c r="U119" s="35">
        <v>1.4</v>
      </c>
      <c r="V119" s="46" t="s">
        <v>169</v>
      </c>
    </row>
    <row r="120" spans="20:22" x14ac:dyDescent="0.35">
      <c r="T120" s="34" t="s">
        <v>48</v>
      </c>
      <c r="U120" s="35">
        <v>1.1000000000000001</v>
      </c>
      <c r="V120" s="46" t="s">
        <v>48</v>
      </c>
    </row>
    <row r="121" spans="20:22" x14ac:dyDescent="0.35">
      <c r="T121" s="34" t="s">
        <v>170</v>
      </c>
      <c r="U121" s="35">
        <v>1.1000000000000001</v>
      </c>
      <c r="V121" s="46" t="s">
        <v>170</v>
      </c>
    </row>
    <row r="122" spans="20:22" x14ac:dyDescent="0.35">
      <c r="T122" s="34" t="s">
        <v>49</v>
      </c>
      <c r="U122" s="35">
        <v>1.3</v>
      </c>
      <c r="V122" s="46" t="s">
        <v>49</v>
      </c>
    </row>
    <row r="123" spans="20:22" x14ac:dyDescent="0.35">
      <c r="T123" s="34" t="s">
        <v>171</v>
      </c>
      <c r="U123" s="35">
        <v>1.3</v>
      </c>
      <c r="V123" s="46" t="s">
        <v>171</v>
      </c>
    </row>
    <row r="124" spans="20:22" x14ac:dyDescent="0.35">
      <c r="T124" s="34" t="s">
        <v>50</v>
      </c>
      <c r="U124" s="35">
        <v>1.3</v>
      </c>
      <c r="V124" s="46" t="s">
        <v>50</v>
      </c>
    </row>
    <row r="125" spans="20:22" x14ac:dyDescent="0.35">
      <c r="T125" s="34" t="s">
        <v>172</v>
      </c>
      <c r="U125" s="35">
        <v>1.3</v>
      </c>
      <c r="V125" s="46" t="s">
        <v>172</v>
      </c>
    </row>
    <row r="126" spans="20:22" x14ac:dyDescent="0.35">
      <c r="T126" s="34" t="s">
        <v>51</v>
      </c>
      <c r="U126" s="35">
        <v>1.2</v>
      </c>
      <c r="V126" s="46" t="s">
        <v>51</v>
      </c>
    </row>
    <row r="127" spans="20:22" x14ac:dyDescent="0.35">
      <c r="T127" s="34" t="s">
        <v>173</v>
      </c>
      <c r="U127" s="35">
        <v>1.2</v>
      </c>
      <c r="V127" s="46" t="s">
        <v>173</v>
      </c>
    </row>
    <row r="128" spans="20:22" x14ac:dyDescent="0.35">
      <c r="T128" s="34" t="s">
        <v>52</v>
      </c>
      <c r="U128" s="35">
        <v>1.4</v>
      </c>
      <c r="V128" s="46" t="s">
        <v>52</v>
      </c>
    </row>
    <row r="129" spans="20:22" x14ac:dyDescent="0.35">
      <c r="T129" s="34" t="s">
        <v>174</v>
      </c>
      <c r="U129" s="35">
        <v>1.4</v>
      </c>
      <c r="V129" s="46" t="s">
        <v>174</v>
      </c>
    </row>
    <row r="130" spans="20:22" x14ac:dyDescent="0.35">
      <c r="T130" s="34" t="s">
        <v>53</v>
      </c>
      <c r="U130" s="35">
        <v>1.4</v>
      </c>
      <c r="V130" s="46" t="s">
        <v>53</v>
      </c>
    </row>
    <row r="131" spans="20:22" x14ac:dyDescent="0.35">
      <c r="T131" s="34" t="s">
        <v>175</v>
      </c>
      <c r="U131" s="35">
        <v>1.4</v>
      </c>
      <c r="V131" s="46" t="s">
        <v>175</v>
      </c>
    </row>
    <row r="132" spans="20:22" x14ac:dyDescent="0.35">
      <c r="T132" s="34" t="s">
        <v>54</v>
      </c>
      <c r="U132" s="35">
        <v>1.3</v>
      </c>
      <c r="V132" s="46" t="s">
        <v>54</v>
      </c>
    </row>
    <row r="133" spans="20:22" x14ac:dyDescent="0.35">
      <c r="T133" s="34" t="s">
        <v>176</v>
      </c>
      <c r="U133" s="35">
        <v>1.3</v>
      </c>
      <c r="V133" s="46" t="s">
        <v>176</v>
      </c>
    </row>
    <row r="134" spans="20:22" x14ac:dyDescent="0.35">
      <c r="T134" s="34" t="s">
        <v>55</v>
      </c>
      <c r="U134" s="35">
        <v>1.5</v>
      </c>
      <c r="V134" s="46" t="s">
        <v>55</v>
      </c>
    </row>
    <row r="135" spans="20:22" x14ac:dyDescent="0.35">
      <c r="T135" s="34" t="s">
        <v>177</v>
      </c>
      <c r="U135" s="35">
        <v>1.5</v>
      </c>
      <c r="V135" s="46" t="s">
        <v>177</v>
      </c>
    </row>
    <row r="136" spans="20:22" x14ac:dyDescent="0.35">
      <c r="T136" s="34" t="s">
        <v>56</v>
      </c>
      <c r="U136" s="35">
        <v>1.5</v>
      </c>
      <c r="V136" s="46" t="s">
        <v>56</v>
      </c>
    </row>
    <row r="137" spans="20:22" x14ac:dyDescent="0.35">
      <c r="T137" s="34" t="s">
        <v>178</v>
      </c>
      <c r="U137" s="35">
        <v>1.5</v>
      </c>
      <c r="V137" s="46" t="s">
        <v>178</v>
      </c>
    </row>
    <row r="138" spans="20:22" x14ac:dyDescent="0.35">
      <c r="T138" s="34" t="s">
        <v>57</v>
      </c>
      <c r="U138" s="35">
        <v>1.3</v>
      </c>
      <c r="V138" s="46" t="s">
        <v>57</v>
      </c>
    </row>
    <row r="139" spans="20:22" x14ac:dyDescent="0.35">
      <c r="T139" s="34" t="s">
        <v>179</v>
      </c>
      <c r="U139" s="35">
        <v>1.3</v>
      </c>
      <c r="V139" s="46" t="s">
        <v>179</v>
      </c>
    </row>
    <row r="140" spans="20:22" x14ac:dyDescent="0.35">
      <c r="T140" s="34" t="s">
        <v>58</v>
      </c>
      <c r="U140" s="35">
        <v>1.5</v>
      </c>
      <c r="V140" s="46" t="s">
        <v>58</v>
      </c>
    </row>
    <row r="141" spans="20:22" x14ac:dyDescent="0.35">
      <c r="T141" s="34" t="s">
        <v>180</v>
      </c>
      <c r="U141" s="35">
        <v>1.5</v>
      </c>
      <c r="V141" s="46" t="s">
        <v>180</v>
      </c>
    </row>
    <row r="142" spans="20:22" x14ac:dyDescent="0.35">
      <c r="T142" s="34" t="s">
        <v>59</v>
      </c>
      <c r="U142" s="35">
        <v>1.4</v>
      </c>
      <c r="V142" s="46" t="s">
        <v>59</v>
      </c>
    </row>
    <row r="143" spans="20:22" x14ac:dyDescent="0.35">
      <c r="T143" s="34" t="s">
        <v>181</v>
      </c>
      <c r="U143" s="35">
        <v>1.4</v>
      </c>
      <c r="V143" s="46" t="s">
        <v>181</v>
      </c>
    </row>
    <row r="144" spans="20:22" x14ac:dyDescent="0.35">
      <c r="T144" s="34" t="s">
        <v>182</v>
      </c>
      <c r="U144" s="35">
        <v>1.4</v>
      </c>
      <c r="V144" s="46" t="s">
        <v>182</v>
      </c>
    </row>
    <row r="145" spans="20:22" x14ac:dyDescent="0.35">
      <c r="T145" s="34" t="s">
        <v>183</v>
      </c>
      <c r="U145" s="35">
        <v>1.4</v>
      </c>
      <c r="V145" s="46" t="s">
        <v>183</v>
      </c>
    </row>
    <row r="146" spans="20:22" x14ac:dyDescent="0.35">
      <c r="T146" s="34" t="s">
        <v>60</v>
      </c>
      <c r="U146" s="35">
        <v>1.6</v>
      </c>
      <c r="V146" s="46" t="s">
        <v>60</v>
      </c>
    </row>
    <row r="147" spans="20:22" x14ac:dyDescent="0.35">
      <c r="T147" s="34" t="s">
        <v>184</v>
      </c>
      <c r="U147" s="35">
        <v>1.6</v>
      </c>
      <c r="V147" s="46" t="s">
        <v>184</v>
      </c>
    </row>
    <row r="148" spans="20:22" x14ac:dyDescent="0.35">
      <c r="T148" s="34" t="s">
        <v>185</v>
      </c>
      <c r="U148" s="35">
        <v>1.6</v>
      </c>
      <c r="V148" s="46" t="s">
        <v>185</v>
      </c>
    </row>
    <row r="149" spans="20:22" x14ac:dyDescent="0.35">
      <c r="T149" s="34" t="s">
        <v>186</v>
      </c>
      <c r="U149" s="35">
        <v>1.6</v>
      </c>
      <c r="V149" s="46" t="s">
        <v>186</v>
      </c>
    </row>
    <row r="150" spans="20:22" x14ac:dyDescent="0.35">
      <c r="T150" s="34" t="s">
        <v>61</v>
      </c>
      <c r="U150" s="35">
        <v>1.6</v>
      </c>
      <c r="V150" s="46" t="s">
        <v>61</v>
      </c>
    </row>
    <row r="151" spans="20:22" x14ac:dyDescent="0.35">
      <c r="T151" s="34" t="s">
        <v>187</v>
      </c>
      <c r="U151" s="35">
        <v>1.6</v>
      </c>
      <c r="V151" s="46" t="s">
        <v>187</v>
      </c>
    </row>
    <row r="152" spans="20:22" x14ac:dyDescent="0.35">
      <c r="T152" s="34" t="s">
        <v>62</v>
      </c>
      <c r="U152" s="35">
        <v>1.4</v>
      </c>
      <c r="V152" s="46" t="s">
        <v>62</v>
      </c>
    </row>
    <row r="153" spans="20:22" x14ac:dyDescent="0.35">
      <c r="T153" s="34" t="s">
        <v>188</v>
      </c>
      <c r="U153" s="35">
        <v>1.4</v>
      </c>
      <c r="V153" s="46" t="s">
        <v>188</v>
      </c>
    </row>
    <row r="154" spans="20:22" x14ac:dyDescent="0.35">
      <c r="T154" s="34" t="s">
        <v>63</v>
      </c>
      <c r="U154" s="35">
        <v>1.6</v>
      </c>
      <c r="V154" s="46" t="s">
        <v>63</v>
      </c>
    </row>
    <row r="155" spans="20:22" x14ac:dyDescent="0.35">
      <c r="T155" s="34" t="s">
        <v>189</v>
      </c>
      <c r="U155" s="35">
        <v>1.6</v>
      </c>
      <c r="V155" s="46" t="s">
        <v>189</v>
      </c>
    </row>
    <row r="156" spans="20:22" x14ac:dyDescent="0.35">
      <c r="T156" s="34" t="s">
        <v>64</v>
      </c>
      <c r="U156" s="35">
        <v>1.5</v>
      </c>
      <c r="V156" s="46" t="s">
        <v>64</v>
      </c>
    </row>
    <row r="157" spans="20:22" x14ac:dyDescent="0.35">
      <c r="T157" s="34" t="s">
        <v>190</v>
      </c>
      <c r="U157" s="35">
        <v>1.5</v>
      </c>
      <c r="V157" s="46" t="s">
        <v>190</v>
      </c>
    </row>
    <row r="158" spans="20:22" x14ac:dyDescent="0.35">
      <c r="T158" s="34" t="s">
        <v>65</v>
      </c>
      <c r="U158" s="35">
        <v>1.7</v>
      </c>
      <c r="V158" s="46" t="s">
        <v>65</v>
      </c>
    </row>
    <row r="159" spans="20:22" x14ac:dyDescent="0.35">
      <c r="T159" s="34" t="s">
        <v>191</v>
      </c>
      <c r="U159" s="35">
        <v>1.7</v>
      </c>
      <c r="V159" s="46" t="s">
        <v>191</v>
      </c>
    </row>
    <row r="160" spans="20:22" x14ac:dyDescent="0.35">
      <c r="T160" s="34" t="s">
        <v>192</v>
      </c>
      <c r="U160" s="35">
        <v>1.7</v>
      </c>
      <c r="V160" s="46" t="s">
        <v>192</v>
      </c>
    </row>
    <row r="161" spans="20:22" x14ac:dyDescent="0.35">
      <c r="T161" s="34" t="s">
        <v>193</v>
      </c>
      <c r="U161" s="35">
        <v>1.7</v>
      </c>
      <c r="V161" s="46" t="s">
        <v>193</v>
      </c>
    </row>
    <row r="162" spans="20:22" x14ac:dyDescent="0.35">
      <c r="T162" s="34" t="s">
        <v>66</v>
      </c>
      <c r="U162" s="35">
        <v>1.7</v>
      </c>
      <c r="V162" s="46" t="s">
        <v>66</v>
      </c>
    </row>
    <row r="163" spans="20:22" x14ac:dyDescent="0.35">
      <c r="T163" s="34" t="s">
        <v>193</v>
      </c>
      <c r="U163" s="35">
        <v>1.7</v>
      </c>
      <c r="V163" s="46" t="s">
        <v>193</v>
      </c>
    </row>
    <row r="164" spans="20:22" x14ac:dyDescent="0.35">
      <c r="T164" s="34" t="s">
        <v>67</v>
      </c>
      <c r="U164" s="35">
        <v>1.6</v>
      </c>
      <c r="V164" s="46" t="s">
        <v>67</v>
      </c>
    </row>
    <row r="165" spans="20:22" x14ac:dyDescent="0.35">
      <c r="T165" s="34" t="s">
        <v>194</v>
      </c>
      <c r="U165" s="35">
        <v>1.6</v>
      </c>
      <c r="V165" s="46" t="s">
        <v>194</v>
      </c>
    </row>
    <row r="166" spans="20:22" x14ac:dyDescent="0.35">
      <c r="T166" s="34" t="s">
        <v>68</v>
      </c>
      <c r="U166" s="35">
        <v>1.8</v>
      </c>
      <c r="V166" s="46" t="s">
        <v>68</v>
      </c>
    </row>
    <row r="167" spans="20:22" x14ac:dyDescent="0.35">
      <c r="T167" s="34" t="s">
        <v>195</v>
      </c>
      <c r="U167" s="35">
        <v>1.8</v>
      </c>
      <c r="V167" s="46" t="s">
        <v>195</v>
      </c>
    </row>
    <row r="168" spans="20:22" x14ac:dyDescent="0.35">
      <c r="T168" s="34" t="s">
        <v>69</v>
      </c>
      <c r="U168" s="35">
        <v>1.8</v>
      </c>
      <c r="V168" s="46" t="s">
        <v>69</v>
      </c>
    </row>
    <row r="169" spans="20:22" x14ac:dyDescent="0.35">
      <c r="T169" s="34" t="s">
        <v>196</v>
      </c>
      <c r="U169" s="35">
        <v>1.8</v>
      </c>
      <c r="V169" s="46" t="s">
        <v>196</v>
      </c>
    </row>
    <row r="170" spans="20:22" x14ac:dyDescent="0.35">
      <c r="T170" s="34" t="s">
        <v>70</v>
      </c>
      <c r="U170" s="35">
        <v>1.8</v>
      </c>
      <c r="V170" s="46" t="s">
        <v>70</v>
      </c>
    </row>
    <row r="171" spans="20:22" x14ac:dyDescent="0.35">
      <c r="T171" s="34" t="s">
        <v>197</v>
      </c>
      <c r="U171" s="35">
        <v>1.8</v>
      </c>
      <c r="V171" s="46" t="s">
        <v>197</v>
      </c>
    </row>
    <row r="172" spans="20:22" x14ac:dyDescent="0.35">
      <c r="T172" s="34" t="s">
        <v>71</v>
      </c>
      <c r="U172" s="35">
        <v>1.6</v>
      </c>
      <c r="V172" s="46" t="s">
        <v>71</v>
      </c>
    </row>
    <row r="173" spans="20:22" x14ac:dyDescent="0.35">
      <c r="T173" s="34" t="s">
        <v>198</v>
      </c>
      <c r="U173" s="35">
        <v>1.6</v>
      </c>
      <c r="V173" s="46" t="s">
        <v>198</v>
      </c>
    </row>
    <row r="174" spans="20:22" x14ac:dyDescent="0.35">
      <c r="T174" s="34" t="s">
        <v>72</v>
      </c>
      <c r="U174" s="35">
        <v>1.8</v>
      </c>
      <c r="V174" s="46" t="s">
        <v>72</v>
      </c>
    </row>
    <row r="175" spans="20:22" x14ac:dyDescent="0.35">
      <c r="T175" s="34" t="s">
        <v>199</v>
      </c>
      <c r="U175" s="35">
        <v>1.8</v>
      </c>
      <c r="V175" s="46" t="s">
        <v>199</v>
      </c>
    </row>
    <row r="176" spans="20:22" x14ac:dyDescent="0.35">
      <c r="T176" s="34" t="s">
        <v>73</v>
      </c>
      <c r="U176" s="35">
        <v>1.5</v>
      </c>
      <c r="V176" s="46" t="s">
        <v>73</v>
      </c>
    </row>
    <row r="177" spans="20:22" x14ac:dyDescent="0.35">
      <c r="T177" s="34" t="s">
        <v>200</v>
      </c>
      <c r="U177" s="35">
        <v>1.5</v>
      </c>
      <c r="V177" s="46" t="s">
        <v>200</v>
      </c>
    </row>
    <row r="178" spans="20:22" x14ac:dyDescent="0.35">
      <c r="T178" s="34" t="s">
        <v>74</v>
      </c>
      <c r="U178" s="35">
        <v>1.7</v>
      </c>
      <c r="V178" s="46" t="s">
        <v>74</v>
      </c>
    </row>
    <row r="179" spans="20:22" x14ac:dyDescent="0.35">
      <c r="T179" s="34" t="s">
        <v>201</v>
      </c>
      <c r="U179" s="35">
        <v>1.7</v>
      </c>
      <c r="V179" s="46" t="s">
        <v>201</v>
      </c>
    </row>
    <row r="180" spans="20:22" x14ac:dyDescent="0.35">
      <c r="T180" s="34" t="s">
        <v>75</v>
      </c>
      <c r="U180" s="35">
        <v>1.7</v>
      </c>
      <c r="V180" s="46" t="s">
        <v>75</v>
      </c>
    </row>
    <row r="181" spans="20:22" x14ac:dyDescent="0.35">
      <c r="T181" s="34" t="s">
        <v>202</v>
      </c>
      <c r="U181" s="35">
        <v>1.7</v>
      </c>
      <c r="V181" s="46" t="s">
        <v>202</v>
      </c>
    </row>
    <row r="182" spans="20:22" x14ac:dyDescent="0.35">
      <c r="T182" s="34" t="s">
        <v>76</v>
      </c>
      <c r="U182" s="35">
        <v>1.9</v>
      </c>
      <c r="V182" s="46" t="s">
        <v>76</v>
      </c>
    </row>
    <row r="183" spans="20:22" x14ac:dyDescent="0.35">
      <c r="T183" s="34" t="s">
        <v>203</v>
      </c>
      <c r="U183" s="35">
        <v>1.9</v>
      </c>
      <c r="V183" s="46" t="s">
        <v>203</v>
      </c>
    </row>
    <row r="184" spans="20:22" x14ac:dyDescent="0.35">
      <c r="T184" s="34" t="s">
        <v>77</v>
      </c>
      <c r="U184" s="35">
        <v>1.9</v>
      </c>
      <c r="V184" s="46" t="s">
        <v>77</v>
      </c>
    </row>
    <row r="185" spans="20:22" x14ac:dyDescent="0.35">
      <c r="T185" s="34" t="s">
        <v>204</v>
      </c>
      <c r="U185" s="35">
        <v>1.9</v>
      </c>
      <c r="V185" s="46" t="s">
        <v>204</v>
      </c>
    </row>
    <row r="186" spans="20:22" x14ac:dyDescent="0.35">
      <c r="T186" s="34" t="s">
        <v>78</v>
      </c>
      <c r="U186" s="35">
        <v>2</v>
      </c>
      <c r="V186" s="46" t="s">
        <v>78</v>
      </c>
    </row>
    <row r="187" spans="20:22" x14ac:dyDescent="0.35">
      <c r="T187" s="34" t="s">
        <v>205</v>
      </c>
      <c r="U187" s="35">
        <v>2</v>
      </c>
      <c r="V187" s="46" t="s">
        <v>205</v>
      </c>
    </row>
    <row r="188" spans="20:22" x14ac:dyDescent="0.35">
      <c r="T188" s="34" t="s">
        <v>79</v>
      </c>
      <c r="U188" s="35">
        <v>1.6</v>
      </c>
      <c r="V188" s="46" t="s">
        <v>79</v>
      </c>
    </row>
    <row r="189" spans="20:22" x14ac:dyDescent="0.35">
      <c r="T189" s="34" t="s">
        <v>206</v>
      </c>
      <c r="U189" s="35">
        <v>1.6</v>
      </c>
      <c r="V189" s="46" t="s">
        <v>206</v>
      </c>
    </row>
    <row r="190" spans="20:22" x14ac:dyDescent="0.35">
      <c r="T190" s="34" t="s">
        <v>80</v>
      </c>
      <c r="U190" s="35">
        <v>1.9</v>
      </c>
      <c r="V190" s="46" t="s">
        <v>80</v>
      </c>
    </row>
    <row r="191" spans="20:22" x14ac:dyDescent="0.35">
      <c r="T191" s="34" t="s">
        <v>207</v>
      </c>
      <c r="U191" s="35">
        <v>1.9</v>
      </c>
      <c r="V191" s="46" t="s">
        <v>207</v>
      </c>
    </row>
    <row r="192" spans="20:22" x14ac:dyDescent="0.35">
      <c r="T192" s="34" t="s">
        <v>81</v>
      </c>
      <c r="U192" s="35">
        <v>1.9</v>
      </c>
      <c r="V192" s="46" t="s">
        <v>81</v>
      </c>
    </row>
    <row r="193" spans="20:22" x14ac:dyDescent="0.35">
      <c r="T193" s="34" t="s">
        <v>208</v>
      </c>
      <c r="U193" s="35">
        <v>1.9</v>
      </c>
      <c r="V193" s="46" t="s">
        <v>208</v>
      </c>
    </row>
    <row r="194" spans="20:22" x14ac:dyDescent="0.35">
      <c r="T194" s="34" t="s">
        <v>82</v>
      </c>
      <c r="U194" s="35">
        <v>1.7</v>
      </c>
      <c r="V194" s="46" t="s">
        <v>82</v>
      </c>
    </row>
    <row r="195" spans="20:22" x14ac:dyDescent="0.35">
      <c r="T195" s="34" t="s">
        <v>209</v>
      </c>
      <c r="U195" s="35">
        <v>1.7</v>
      </c>
      <c r="V195" s="46" t="s">
        <v>209</v>
      </c>
    </row>
    <row r="196" spans="20:22" x14ac:dyDescent="0.35">
      <c r="T196" s="34" t="s">
        <v>83</v>
      </c>
      <c r="U196" s="35">
        <v>2</v>
      </c>
      <c r="V196" s="46" t="s">
        <v>83</v>
      </c>
    </row>
    <row r="197" spans="20:22" x14ac:dyDescent="0.35">
      <c r="T197" s="34" t="s">
        <v>210</v>
      </c>
      <c r="U197" s="35">
        <v>2</v>
      </c>
      <c r="V197" s="46" t="s">
        <v>210</v>
      </c>
    </row>
    <row r="198" spans="20:22" x14ac:dyDescent="0.35">
      <c r="T198" s="34" t="s">
        <v>84</v>
      </c>
      <c r="U198" s="35">
        <v>1.9</v>
      </c>
      <c r="V198" s="46" t="s">
        <v>84</v>
      </c>
    </row>
    <row r="199" spans="20:22" x14ac:dyDescent="0.35">
      <c r="T199" s="34" t="s">
        <v>211</v>
      </c>
      <c r="U199" s="35">
        <v>1.9</v>
      </c>
      <c r="V199" s="46" t="s">
        <v>211</v>
      </c>
    </row>
    <row r="200" spans="20:22" x14ac:dyDescent="0.35">
      <c r="T200" s="34" t="s">
        <v>85</v>
      </c>
      <c r="U200" s="35">
        <v>2.2000000000000002</v>
      </c>
      <c r="V200" s="46" t="s">
        <v>85</v>
      </c>
    </row>
    <row r="201" spans="20:22" x14ac:dyDescent="0.35">
      <c r="T201" s="34" t="s">
        <v>212</v>
      </c>
      <c r="U201" s="35">
        <v>2.2000000000000002</v>
      </c>
      <c r="V201" s="46" t="s">
        <v>212</v>
      </c>
    </row>
    <row r="202" spans="20:22" x14ac:dyDescent="0.35">
      <c r="T202" s="34" t="s">
        <v>86</v>
      </c>
      <c r="U202" s="35">
        <v>1.8</v>
      </c>
      <c r="V202" s="46" t="s">
        <v>86</v>
      </c>
    </row>
    <row r="203" spans="20:22" x14ac:dyDescent="0.35">
      <c r="T203" s="34" t="s">
        <v>213</v>
      </c>
      <c r="U203" s="35">
        <v>1.8</v>
      </c>
      <c r="V203" s="46" t="s">
        <v>213</v>
      </c>
    </row>
    <row r="204" spans="20:22" x14ac:dyDescent="0.35">
      <c r="T204" s="34" t="s">
        <v>87</v>
      </c>
      <c r="U204" s="35">
        <v>2.1</v>
      </c>
      <c r="V204" s="46" t="s">
        <v>87</v>
      </c>
    </row>
    <row r="205" spans="20:22" x14ac:dyDescent="0.35">
      <c r="T205" s="34" t="s">
        <v>214</v>
      </c>
      <c r="U205" s="35">
        <v>2.1</v>
      </c>
      <c r="V205" s="46" t="s">
        <v>214</v>
      </c>
    </row>
    <row r="206" spans="20:22" x14ac:dyDescent="0.35">
      <c r="T206" s="34" t="s">
        <v>88</v>
      </c>
      <c r="U206" s="35">
        <v>2.1</v>
      </c>
      <c r="V206" s="46" t="s">
        <v>88</v>
      </c>
    </row>
    <row r="207" spans="20:22" x14ac:dyDescent="0.35">
      <c r="T207" s="34" t="s">
        <v>215</v>
      </c>
      <c r="U207" s="35">
        <v>2.1</v>
      </c>
      <c r="V207" s="46" t="s">
        <v>215</v>
      </c>
    </row>
    <row r="208" spans="20:22" x14ac:dyDescent="0.35">
      <c r="T208" s="34" t="s">
        <v>89</v>
      </c>
      <c r="U208" s="35">
        <v>2.2000000000000002</v>
      </c>
      <c r="V208" s="46" t="s">
        <v>89</v>
      </c>
    </row>
    <row r="209" spans="20:22" x14ac:dyDescent="0.35">
      <c r="T209" s="34" t="s">
        <v>216</v>
      </c>
      <c r="U209" s="35">
        <v>2.2000000000000002</v>
      </c>
      <c r="V209" s="46" t="s">
        <v>216</v>
      </c>
    </row>
    <row r="210" spans="20:22" x14ac:dyDescent="0.35">
      <c r="T210" s="34" t="s">
        <v>90</v>
      </c>
      <c r="U210" s="35">
        <v>2.5</v>
      </c>
      <c r="V210" s="46" t="s">
        <v>90</v>
      </c>
    </row>
    <row r="211" spans="20:22" x14ac:dyDescent="0.35">
      <c r="T211" s="34" t="s">
        <v>217</v>
      </c>
      <c r="U211" s="35">
        <v>2.5</v>
      </c>
      <c r="V211" s="46" t="s">
        <v>217</v>
      </c>
    </row>
    <row r="212" spans="20:22" x14ac:dyDescent="0.35">
      <c r="T212" s="34" t="s">
        <v>91</v>
      </c>
      <c r="U212" s="35">
        <v>1.9</v>
      </c>
      <c r="V212" s="46" t="s">
        <v>91</v>
      </c>
    </row>
    <row r="213" spans="20:22" x14ac:dyDescent="0.35">
      <c r="T213" s="34" t="s">
        <v>218</v>
      </c>
      <c r="U213" s="35">
        <v>1.9</v>
      </c>
      <c r="V213" s="46" t="s">
        <v>218</v>
      </c>
    </row>
    <row r="214" spans="20:22" x14ac:dyDescent="0.35">
      <c r="T214" s="34" t="s">
        <v>92</v>
      </c>
      <c r="U214" s="35">
        <v>2</v>
      </c>
      <c r="V214" s="46" t="s">
        <v>92</v>
      </c>
    </row>
    <row r="215" spans="20:22" x14ac:dyDescent="0.35">
      <c r="T215" s="34" t="s">
        <v>219</v>
      </c>
      <c r="U215" s="35">
        <v>2</v>
      </c>
      <c r="V215" s="46" t="s">
        <v>219</v>
      </c>
    </row>
    <row r="216" spans="20:22" x14ac:dyDescent="0.35">
      <c r="T216" s="34" t="s">
        <v>93</v>
      </c>
      <c r="U216" s="35">
        <v>2</v>
      </c>
      <c r="V216" s="46" t="s">
        <v>93</v>
      </c>
    </row>
    <row r="217" spans="20:22" x14ac:dyDescent="0.35">
      <c r="T217" s="34" t="s">
        <v>220</v>
      </c>
      <c r="U217" s="35">
        <v>2</v>
      </c>
      <c r="V217" s="46" t="s">
        <v>220</v>
      </c>
    </row>
    <row r="218" spans="20:22" x14ac:dyDescent="0.35">
      <c r="T218" s="34" t="s">
        <v>94</v>
      </c>
      <c r="U218" s="35">
        <v>2.2999999999999998</v>
      </c>
      <c r="V218" s="46" t="s">
        <v>94</v>
      </c>
    </row>
    <row r="219" spans="20:22" x14ac:dyDescent="0.35">
      <c r="T219" s="34" t="s">
        <v>221</v>
      </c>
      <c r="U219" s="35">
        <v>2.2999999999999998</v>
      </c>
      <c r="V219" s="46" t="s">
        <v>221</v>
      </c>
    </row>
    <row r="220" spans="20:22" x14ac:dyDescent="0.35">
      <c r="T220" s="34" t="s">
        <v>95</v>
      </c>
      <c r="U220" s="35">
        <v>2.1</v>
      </c>
      <c r="V220" s="46" t="s">
        <v>95</v>
      </c>
    </row>
    <row r="221" spans="20:22" x14ac:dyDescent="0.35">
      <c r="T221" s="34" t="s">
        <v>222</v>
      </c>
      <c r="U221" s="35">
        <v>2.1</v>
      </c>
      <c r="V221" s="46" t="s">
        <v>222</v>
      </c>
    </row>
    <row r="222" spans="20:22" x14ac:dyDescent="0.35">
      <c r="T222" s="34" t="s">
        <v>96</v>
      </c>
      <c r="U222" s="35">
        <v>2.4</v>
      </c>
      <c r="V222" s="46" t="s">
        <v>96</v>
      </c>
    </row>
    <row r="223" spans="20:22" x14ac:dyDescent="0.35">
      <c r="T223" s="34" t="s">
        <v>223</v>
      </c>
      <c r="U223" s="35">
        <v>2.4</v>
      </c>
      <c r="V223" s="46" t="s">
        <v>223</v>
      </c>
    </row>
    <row r="224" spans="20:22" x14ac:dyDescent="0.35">
      <c r="T224" s="34" t="s">
        <v>97</v>
      </c>
      <c r="U224" s="35">
        <v>2.2999999999999998</v>
      </c>
      <c r="V224" s="46" t="s">
        <v>97</v>
      </c>
    </row>
    <row r="225" spans="20:22" x14ac:dyDescent="0.35">
      <c r="T225" s="34" t="s">
        <v>224</v>
      </c>
      <c r="U225" s="35">
        <v>2.2999999999999998</v>
      </c>
      <c r="V225" s="46" t="s">
        <v>224</v>
      </c>
    </row>
    <row r="226" spans="20:22" x14ac:dyDescent="0.35">
      <c r="T226" s="34" t="s">
        <v>98</v>
      </c>
      <c r="U226" s="35">
        <v>2.7</v>
      </c>
      <c r="V226" s="46" t="s">
        <v>98</v>
      </c>
    </row>
    <row r="227" spans="20:22" x14ac:dyDescent="0.35">
      <c r="T227" s="34" t="s">
        <v>225</v>
      </c>
      <c r="U227" s="35">
        <v>2.7</v>
      </c>
      <c r="V227" s="46" t="s">
        <v>225</v>
      </c>
    </row>
    <row r="228" spans="20:22" x14ac:dyDescent="0.35">
      <c r="T228" s="34" t="s">
        <v>99</v>
      </c>
      <c r="U228" s="35">
        <v>2.4</v>
      </c>
      <c r="V228" s="46" t="s">
        <v>99</v>
      </c>
    </row>
    <row r="229" spans="20:22" x14ac:dyDescent="0.35">
      <c r="T229" s="34" t="s">
        <v>226</v>
      </c>
      <c r="U229" s="35">
        <v>2.4</v>
      </c>
      <c r="V229" s="46" t="s">
        <v>226</v>
      </c>
    </row>
    <row r="230" spans="20:22" x14ac:dyDescent="0.35">
      <c r="T230" s="34" t="s">
        <v>100</v>
      </c>
      <c r="U230" s="35">
        <v>2.8</v>
      </c>
      <c r="V230" s="46" t="s">
        <v>100</v>
      </c>
    </row>
    <row r="231" spans="20:22" x14ac:dyDescent="0.35">
      <c r="T231" s="37" t="s">
        <v>227</v>
      </c>
      <c r="U231" s="38">
        <v>2.8</v>
      </c>
      <c r="V231" s="78" t="s">
        <v>227</v>
      </c>
    </row>
  </sheetData>
  <sheetProtection algorithmName="SHA-512" hashValue="eGph1JYjOn4Crm7P1RW/I24Dx7eBFaiBGkhZ8wKoh2Fi5JdYpL776a/tzBAwlSTYF+gwc965OTjkg4LxVGTdvQ==" saltValue="UqvHvx98gunVa7FoGcUZRw==" spinCount="100000" sheet="1" selectLockedCells="1"/>
  <mergeCells count="67">
    <mergeCell ref="B38:Q38"/>
    <mergeCell ref="B39:Q39"/>
    <mergeCell ref="D34:F34"/>
    <mergeCell ref="M34:O34"/>
    <mergeCell ref="D35:F35"/>
    <mergeCell ref="M35:O35"/>
    <mergeCell ref="B37:Q37"/>
    <mergeCell ref="D31:F31"/>
    <mergeCell ref="M31:O31"/>
    <mergeCell ref="D32:F32"/>
    <mergeCell ref="M32:O32"/>
    <mergeCell ref="D33:F33"/>
    <mergeCell ref="M33:O33"/>
    <mergeCell ref="D28:F28"/>
    <mergeCell ref="M28:O28"/>
    <mergeCell ref="D29:F29"/>
    <mergeCell ref="M29:O29"/>
    <mergeCell ref="D30:F30"/>
    <mergeCell ref="M30:O30"/>
    <mergeCell ref="P24:Q24"/>
    <mergeCell ref="D25:F25"/>
    <mergeCell ref="M25:O25"/>
    <mergeCell ref="D26:F26"/>
    <mergeCell ref="M26:O26"/>
    <mergeCell ref="D27:F27"/>
    <mergeCell ref="M27:O27"/>
    <mergeCell ref="D20:F20"/>
    <mergeCell ref="M20:O20"/>
    <mergeCell ref="D21:F21"/>
    <mergeCell ref="M21:O21"/>
    <mergeCell ref="D24:F24"/>
    <mergeCell ref="G24:H24"/>
    <mergeCell ref="M24:O24"/>
    <mergeCell ref="D17:F17"/>
    <mergeCell ref="M17:O17"/>
    <mergeCell ref="D18:F18"/>
    <mergeCell ref="M18:O18"/>
    <mergeCell ref="D19:F19"/>
    <mergeCell ref="M19:O19"/>
    <mergeCell ref="D14:F14"/>
    <mergeCell ref="M14:O14"/>
    <mergeCell ref="D15:F15"/>
    <mergeCell ref="M15:O15"/>
    <mergeCell ref="D16:F16"/>
    <mergeCell ref="M16:O16"/>
    <mergeCell ref="M10:O10"/>
    <mergeCell ref="P10:Q10"/>
    <mergeCell ref="D11:F11"/>
    <mergeCell ref="M11:O11"/>
    <mergeCell ref="D12:F12"/>
    <mergeCell ref="M12:O12"/>
    <mergeCell ref="B40:Q40"/>
    <mergeCell ref="A2:H2"/>
    <mergeCell ref="J2:Q2"/>
    <mergeCell ref="A3:H3"/>
    <mergeCell ref="A4:H4"/>
    <mergeCell ref="J4:K4"/>
    <mergeCell ref="L4:M4"/>
    <mergeCell ref="N4:O4"/>
    <mergeCell ref="D13:F13"/>
    <mergeCell ref="M13:O13"/>
    <mergeCell ref="J5:K6"/>
    <mergeCell ref="L5:M6"/>
    <mergeCell ref="N5:O5"/>
    <mergeCell ref="N6:O6"/>
    <mergeCell ref="D10:F10"/>
    <mergeCell ref="G10:H10"/>
  </mergeCells>
  <conditionalFormatting sqref="D11:F11">
    <cfRule type="cellIs" dxfId="359" priority="1" operator="notEqual">
      <formula>B11</formula>
    </cfRule>
  </conditionalFormatting>
  <conditionalFormatting sqref="D12:F12">
    <cfRule type="cellIs" dxfId="358" priority="2" operator="notEqual">
      <formula>B12</formula>
    </cfRule>
  </conditionalFormatting>
  <conditionalFormatting sqref="D13:F13">
    <cfRule type="cellIs" dxfId="357" priority="3" operator="notEqual">
      <formula>B13</formula>
    </cfRule>
  </conditionalFormatting>
  <conditionalFormatting sqref="D14:F14">
    <cfRule type="cellIs" dxfId="356" priority="4" operator="notEqual">
      <formula>B14</formula>
    </cfRule>
  </conditionalFormatting>
  <conditionalFormatting sqref="D15:F15">
    <cfRule type="cellIs" dxfId="355" priority="5" operator="notEqual">
      <formula>B15</formula>
    </cfRule>
  </conditionalFormatting>
  <conditionalFormatting sqref="D16:F16">
    <cfRule type="cellIs" dxfId="354" priority="6" operator="notEqual">
      <formula>B16</formula>
    </cfRule>
  </conditionalFormatting>
  <conditionalFormatting sqref="D17:F17">
    <cfRule type="cellIs" dxfId="353" priority="7" operator="notEqual">
      <formula>B17</formula>
    </cfRule>
  </conditionalFormatting>
  <conditionalFormatting sqref="D18:F18">
    <cfRule type="cellIs" dxfId="352" priority="8" operator="notEqual">
      <formula>B18</formula>
    </cfRule>
  </conditionalFormatting>
  <conditionalFormatting sqref="D19:F19">
    <cfRule type="cellIs" dxfId="351" priority="9" operator="notEqual">
      <formula>B19</formula>
    </cfRule>
  </conditionalFormatting>
  <conditionalFormatting sqref="D20:F20">
    <cfRule type="cellIs" dxfId="350" priority="10" operator="notEqual">
      <formula>B20</formula>
    </cfRule>
  </conditionalFormatting>
  <conditionalFormatting sqref="D25:F25">
    <cfRule type="cellIs" dxfId="349" priority="11" operator="notEqual">
      <formula>B25</formula>
    </cfRule>
  </conditionalFormatting>
  <conditionalFormatting sqref="D26:F26">
    <cfRule type="cellIs" dxfId="348" priority="12" operator="notEqual">
      <formula>B26</formula>
    </cfRule>
  </conditionalFormatting>
  <conditionalFormatting sqref="D27:F27">
    <cfRule type="cellIs" dxfId="347" priority="13" operator="notEqual">
      <formula>B27</formula>
    </cfRule>
  </conditionalFormatting>
  <conditionalFormatting sqref="D28:F28">
    <cfRule type="cellIs" dxfId="346" priority="14" operator="notEqual">
      <formula>B28</formula>
    </cfRule>
  </conditionalFormatting>
  <conditionalFormatting sqref="D29:F29">
    <cfRule type="cellIs" dxfId="345" priority="15" operator="notEqual">
      <formula>B29</formula>
    </cfRule>
  </conditionalFormatting>
  <conditionalFormatting sqref="D30:F30">
    <cfRule type="cellIs" dxfId="344" priority="16" operator="notEqual">
      <formula>B30</formula>
    </cfRule>
  </conditionalFormatting>
  <conditionalFormatting sqref="D31:F31">
    <cfRule type="cellIs" dxfId="343" priority="17" operator="notEqual">
      <formula>B31</formula>
    </cfRule>
  </conditionalFormatting>
  <conditionalFormatting sqref="D32:F32">
    <cfRule type="cellIs" dxfId="342" priority="18" operator="notEqual">
      <formula>B32</formula>
    </cfRule>
  </conditionalFormatting>
  <conditionalFormatting sqref="D33:F33">
    <cfRule type="cellIs" dxfId="341" priority="19" operator="notEqual">
      <formula>B33</formula>
    </cfRule>
  </conditionalFormatting>
  <conditionalFormatting sqref="D34:F34">
    <cfRule type="cellIs" dxfId="340" priority="20" operator="notEqual">
      <formula>B34</formula>
    </cfRule>
  </conditionalFormatting>
  <conditionalFormatting sqref="M11:O11">
    <cfRule type="cellIs" dxfId="339" priority="21" operator="notEqual">
      <formula>K11</formula>
    </cfRule>
  </conditionalFormatting>
  <conditionalFormatting sqref="M12:O12">
    <cfRule type="cellIs" dxfId="338" priority="22" operator="notEqual">
      <formula>K12</formula>
    </cfRule>
  </conditionalFormatting>
  <conditionalFormatting sqref="M13:O13">
    <cfRule type="cellIs" dxfId="337" priority="23" operator="notEqual">
      <formula>K13</formula>
    </cfRule>
  </conditionalFormatting>
  <conditionalFormatting sqref="M14:O14">
    <cfRule type="cellIs" dxfId="336" priority="24" operator="notEqual">
      <formula>K14</formula>
    </cfRule>
  </conditionalFormatting>
  <conditionalFormatting sqref="M15:O15">
    <cfRule type="cellIs" dxfId="335" priority="25" operator="notEqual">
      <formula>K15</formula>
    </cfRule>
  </conditionalFormatting>
  <conditionalFormatting sqref="M16:O16">
    <cfRule type="cellIs" dxfId="334" priority="26" operator="notEqual">
      <formula>K16</formula>
    </cfRule>
  </conditionalFormatting>
  <conditionalFormatting sqref="M17:O17">
    <cfRule type="cellIs" dxfId="333" priority="27" operator="notEqual">
      <formula>K17</formula>
    </cfRule>
  </conditionalFormatting>
  <conditionalFormatting sqref="M18:O18">
    <cfRule type="cellIs" dxfId="332" priority="28" operator="notEqual">
      <formula>K18</formula>
    </cfRule>
  </conditionalFormatting>
  <conditionalFormatting sqref="M19:O19">
    <cfRule type="cellIs" dxfId="331" priority="29" operator="notEqual">
      <formula>K19</formula>
    </cfRule>
  </conditionalFormatting>
  <conditionalFormatting sqref="M20:O20">
    <cfRule type="cellIs" dxfId="330" priority="30" operator="notEqual">
      <formula>K20</formula>
    </cfRule>
  </conditionalFormatting>
  <conditionalFormatting sqref="M25:O25">
    <cfRule type="cellIs" dxfId="329" priority="31" operator="notEqual">
      <formula>K25</formula>
    </cfRule>
  </conditionalFormatting>
  <conditionalFormatting sqref="M26:O26">
    <cfRule type="cellIs" dxfId="328" priority="32" operator="notEqual">
      <formula>K26</formula>
    </cfRule>
  </conditionalFormatting>
  <conditionalFormatting sqref="M27:O27">
    <cfRule type="cellIs" dxfId="327" priority="33" operator="notEqual">
      <formula>K27</formula>
    </cfRule>
  </conditionalFormatting>
  <conditionalFormatting sqref="M28:O28">
    <cfRule type="cellIs" dxfId="326" priority="34" operator="notEqual">
      <formula>K28</formula>
    </cfRule>
  </conditionalFormatting>
  <conditionalFormatting sqref="M29:O29">
    <cfRule type="cellIs" dxfId="325" priority="35" operator="notEqual">
      <formula>K29</formula>
    </cfRule>
  </conditionalFormatting>
  <conditionalFormatting sqref="M30:O30">
    <cfRule type="cellIs" dxfId="324" priority="36" operator="notEqual">
      <formula>K30</formula>
    </cfRule>
  </conditionalFormatting>
  <conditionalFormatting sqref="M31:O31">
    <cfRule type="cellIs" dxfId="323" priority="37" operator="notEqual">
      <formula>K31</formula>
    </cfRule>
  </conditionalFormatting>
  <conditionalFormatting sqref="M32:O32">
    <cfRule type="cellIs" dxfId="322" priority="38" operator="notEqual">
      <formula>K32</formula>
    </cfRule>
  </conditionalFormatting>
  <conditionalFormatting sqref="M33:O33">
    <cfRule type="cellIs" dxfId="321" priority="39" operator="notEqual">
      <formula>K33</formula>
    </cfRule>
  </conditionalFormatting>
  <conditionalFormatting sqref="M34:O34">
    <cfRule type="cellIs" dxfId="320" priority="40" operator="notEqual">
      <formula>K34</formula>
    </cfRule>
  </conditionalFormatting>
  <dataValidations count="1">
    <dataValidation allowBlank="1" showInputMessage="1" sqref="B11:B20 K11:K20 B25:B34 K25:K34" xr:uid="{D590F298-CDF6-4359-9CE3-F77BE6F92D61}">
      <formula1>0</formula1>
      <formula2>0</formula2>
    </dataValidation>
  </dataValidations>
  <printOptions horizontalCentered="1" verticalCentered="1"/>
  <pageMargins left="0.51180555555555496" right="0.51180555555555496" top="0.55138888888888904" bottom="0.55138888888888904" header="0.51180555555555496" footer="0.51180555555555496"/>
  <pageSetup paperSize="9" scale="79" firstPageNumber="0" orientation="landscape" horizontalDpi="300" verticalDpi="300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2529" r:id="rId4" name="Option Button 1">
              <controlPr defaultSize="0" autoFill="0" autoLine="0" autoPict="0">
                <anchor moveWithCells="1">
                  <from>
                    <xdr:col>5</xdr:col>
                    <xdr:colOff>290513</xdr:colOff>
                    <xdr:row>7</xdr:row>
                    <xdr:rowOff>85725</xdr:rowOff>
                  </from>
                  <to>
                    <xdr:col>8</xdr:col>
                    <xdr:colOff>0</xdr:colOff>
                    <xdr:row>8</xdr:row>
                    <xdr:rowOff>157163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2530" r:id="rId5" name="Option Button 2">
              <controlPr defaultSize="0" autoFill="0" autoLine="0" autoPict="0">
                <anchor moveWithCells="1">
                  <from>
                    <xdr:col>5</xdr:col>
                    <xdr:colOff>290513</xdr:colOff>
                    <xdr:row>21</xdr:row>
                    <xdr:rowOff>85725</xdr:rowOff>
                  </from>
                  <to>
                    <xdr:col>8</xdr:col>
                    <xdr:colOff>0</xdr:colOff>
                    <xdr:row>22</xdr:row>
                    <xdr:rowOff>157163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2531" r:id="rId6" name="Option Button 3">
              <controlPr defaultSize="0" autoFill="0" autoLine="0" autoPict="0">
                <anchor moveWithCells="1">
                  <from>
                    <xdr:col>15</xdr:col>
                    <xdr:colOff>138113</xdr:colOff>
                    <xdr:row>7</xdr:row>
                    <xdr:rowOff>85725</xdr:rowOff>
                  </from>
                  <to>
                    <xdr:col>17</xdr:col>
                    <xdr:colOff>0</xdr:colOff>
                    <xdr:row>8</xdr:row>
                    <xdr:rowOff>157163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2532" r:id="rId7" name="Option Button 4">
              <controlPr defaultSize="0" autoFill="0" autoLine="0" autoPict="0">
                <anchor moveWithCells="1">
                  <from>
                    <xdr:col>15</xdr:col>
                    <xdr:colOff>119063</xdr:colOff>
                    <xdr:row>21</xdr:row>
                    <xdr:rowOff>85725</xdr:rowOff>
                  </from>
                  <to>
                    <xdr:col>16</xdr:col>
                    <xdr:colOff>628650</xdr:colOff>
                    <xdr:row>22</xdr:row>
                    <xdr:rowOff>157163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2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66477DA-6B0C-4B4F-A558-80D6011B5916}">
  <sheetPr>
    <pageSetUpPr fitToPage="1"/>
  </sheetPr>
  <dimension ref="A1:AMK231"/>
  <sheetViews>
    <sheetView showGridLines="0" zoomScale="80" zoomScaleNormal="80" workbookViewId="0">
      <selection activeCell="B11" sqref="B11"/>
    </sheetView>
  </sheetViews>
  <sheetFormatPr defaultRowHeight="13.15" x14ac:dyDescent="0.35"/>
  <cols>
    <col min="1" max="1" width="9.06640625" style="1" customWidth="1"/>
    <col min="2" max="2" width="20.59765625" style="1" customWidth="1"/>
    <col min="3" max="3" width="9.06640625" style="1" customWidth="1"/>
    <col min="4" max="4" width="20.59765625" style="1" customWidth="1"/>
    <col min="5" max="6" width="5.59765625" style="1" customWidth="1"/>
    <col min="7" max="7" width="9.06640625" style="1" customWidth="1"/>
    <col min="8" max="9" width="5.59765625" style="1" customWidth="1"/>
    <col min="10" max="10" width="9.06640625" style="1" customWidth="1"/>
    <col min="11" max="11" width="20.59765625" style="1" customWidth="1"/>
    <col min="12" max="19" width="9.06640625" style="1" customWidth="1"/>
    <col min="20" max="20" width="15.19921875" style="22" bestFit="1" customWidth="1"/>
    <col min="21" max="21" width="9.06640625" style="1" customWidth="1"/>
    <col min="22" max="22" width="15.19921875" style="1" bestFit="1" customWidth="1"/>
    <col min="23" max="1025" width="9.06640625" style="1" customWidth="1"/>
    <col min="1026" max="16384" width="9.06640625" style="33"/>
  </cols>
  <sheetData>
    <row r="1" spans="1:22" x14ac:dyDescent="0.4">
      <c r="T1" s="31" t="s">
        <v>116</v>
      </c>
      <c r="U1" s="32" t="s">
        <v>104</v>
      </c>
      <c r="V1" s="75" t="s">
        <v>259</v>
      </c>
    </row>
    <row r="2" spans="1:22" ht="15" customHeight="1" x14ac:dyDescent="0.35">
      <c r="A2" s="92" t="s">
        <v>254</v>
      </c>
      <c r="B2" s="92"/>
      <c r="C2" s="92"/>
      <c r="D2" s="92"/>
      <c r="E2" s="92"/>
      <c r="F2" s="92"/>
      <c r="G2" s="92"/>
      <c r="H2" s="92"/>
      <c r="J2" s="93" t="s">
        <v>125</v>
      </c>
      <c r="K2" s="93"/>
      <c r="L2" s="93"/>
      <c r="M2" s="93"/>
      <c r="N2" s="93"/>
      <c r="O2" s="93"/>
      <c r="P2" s="93"/>
      <c r="Q2" s="93"/>
      <c r="T2" s="46"/>
      <c r="U2" s="47"/>
      <c r="V2" s="46"/>
    </row>
    <row r="3" spans="1:22" ht="15" customHeight="1" x14ac:dyDescent="0.35">
      <c r="A3" s="92">
        <f>Base!B9</f>
        <v>0</v>
      </c>
      <c r="B3" s="92"/>
      <c r="C3" s="92"/>
      <c r="D3" s="92"/>
      <c r="E3" s="92"/>
      <c r="F3" s="92"/>
      <c r="G3" s="92"/>
      <c r="H3" s="92"/>
      <c r="T3" s="46"/>
      <c r="U3" s="47"/>
      <c r="V3" s="46"/>
    </row>
    <row r="4" spans="1:22" ht="15" customHeight="1" x14ac:dyDescent="0.35">
      <c r="A4" s="94">
        <f>Base!B12</f>
        <v>0</v>
      </c>
      <c r="B4" s="94"/>
      <c r="C4" s="94"/>
      <c r="D4" s="94"/>
      <c r="E4" s="94"/>
      <c r="F4" s="94"/>
      <c r="G4" s="94"/>
      <c r="H4" s="94"/>
      <c r="J4" s="84" t="s">
        <v>124</v>
      </c>
      <c r="K4" s="84"/>
      <c r="L4" s="84" t="s">
        <v>123</v>
      </c>
      <c r="M4" s="84"/>
      <c r="N4" s="95" t="s">
        <v>122</v>
      </c>
      <c r="O4" s="95"/>
      <c r="P4" s="20" t="s">
        <v>121</v>
      </c>
      <c r="Q4" s="15">
        <f>VLOOKUP($S$7,Base!$C$2:$H$32,3,FALSE)</f>
        <v>0</v>
      </c>
      <c r="T4" s="46"/>
      <c r="U4" s="47"/>
      <c r="V4" s="46"/>
    </row>
    <row r="5" spans="1:22" ht="15" customHeight="1" x14ac:dyDescent="0.35">
      <c r="J5" s="96">
        <f>VLOOKUP($S$7,Base!$C$2:$H$32,2,FALSE)</f>
        <v>0</v>
      </c>
      <c r="K5" s="96"/>
      <c r="L5" s="97">
        <f>Base!B5</f>
        <v>0</v>
      </c>
      <c r="M5" s="97"/>
      <c r="N5" s="98">
        <f>VLOOKUP($S$7,Base!$C$2:$H$32,6,FALSE)</f>
        <v>0</v>
      </c>
      <c r="O5" s="98"/>
      <c r="P5" s="20" t="s">
        <v>120</v>
      </c>
      <c r="Q5" s="15">
        <f>VLOOKUP($S$7,Base!$C$2:$H$32,4,FALSE)</f>
        <v>0</v>
      </c>
      <c r="T5" s="46"/>
      <c r="U5" s="47"/>
      <c r="V5" s="46"/>
    </row>
    <row r="6" spans="1:22" ht="15" customHeight="1" x14ac:dyDescent="0.35">
      <c r="J6" s="96"/>
      <c r="K6" s="96"/>
      <c r="L6" s="97"/>
      <c r="M6" s="97"/>
      <c r="N6" s="99">
        <f>VLOOKUP($S$7,Base!$C$2:$H$32,5,FALSE)</f>
        <v>0</v>
      </c>
      <c r="O6" s="99"/>
      <c r="P6" s="20" t="s">
        <v>102</v>
      </c>
      <c r="Q6" s="45"/>
      <c r="T6" s="46"/>
      <c r="U6" s="47"/>
      <c r="V6" s="46"/>
    </row>
    <row r="7" spans="1:22" ht="15" customHeight="1" x14ac:dyDescent="0.35">
      <c r="A7" s="19"/>
      <c r="B7" s="19"/>
      <c r="C7" s="19"/>
      <c r="D7" s="19"/>
      <c r="E7" s="19"/>
      <c r="F7" s="19"/>
      <c r="G7" s="19"/>
      <c r="H7" s="19"/>
      <c r="I7" s="19"/>
      <c r="J7" s="19"/>
      <c r="K7" s="19"/>
      <c r="L7" s="19"/>
      <c r="M7" s="19"/>
      <c r="N7" s="19"/>
      <c r="O7" s="19"/>
      <c r="P7" s="19"/>
      <c r="Q7" s="19"/>
      <c r="R7" s="21" t="s">
        <v>126</v>
      </c>
      <c r="S7" s="70">
        <v>23</v>
      </c>
      <c r="T7" s="46"/>
      <c r="U7" s="47"/>
      <c r="V7" s="46"/>
    </row>
    <row r="8" spans="1:22" x14ac:dyDescent="0.35">
      <c r="A8" s="74"/>
      <c r="B8" s="74"/>
      <c r="C8" s="74"/>
      <c r="D8" s="74"/>
      <c r="E8" s="74"/>
      <c r="F8" s="74"/>
      <c r="G8" s="74"/>
      <c r="H8" s="74"/>
      <c r="I8" s="74"/>
      <c r="J8" s="74"/>
      <c r="K8" s="74"/>
      <c r="L8" s="74"/>
      <c r="M8" s="74"/>
      <c r="N8" s="74"/>
      <c r="O8" s="74"/>
      <c r="P8" s="74"/>
      <c r="Q8" s="74"/>
      <c r="T8" s="46"/>
      <c r="U8" s="47"/>
      <c r="V8" s="46"/>
    </row>
    <row r="9" spans="1:22" ht="15" customHeight="1" x14ac:dyDescent="0.35">
      <c r="A9" s="1" t="s">
        <v>119</v>
      </c>
      <c r="J9" s="1" t="s">
        <v>118</v>
      </c>
      <c r="L9" s="17"/>
      <c r="T9" s="46"/>
      <c r="U9" s="47"/>
      <c r="V9" s="46"/>
    </row>
    <row r="10" spans="1:22" ht="15" customHeight="1" x14ac:dyDescent="0.35">
      <c r="A10" s="15"/>
      <c r="B10" s="16" t="s">
        <v>116</v>
      </c>
      <c r="C10" s="15" t="s">
        <v>103</v>
      </c>
      <c r="D10" s="84" t="s">
        <v>115</v>
      </c>
      <c r="E10" s="84"/>
      <c r="F10" s="84"/>
      <c r="G10" s="100" t="s">
        <v>114</v>
      </c>
      <c r="H10" s="100"/>
      <c r="J10" s="15"/>
      <c r="K10" s="16" t="s">
        <v>116</v>
      </c>
      <c r="L10" s="15" t="s">
        <v>104</v>
      </c>
      <c r="M10" s="84" t="s">
        <v>115</v>
      </c>
      <c r="N10" s="84"/>
      <c r="O10" s="84"/>
      <c r="P10" s="84" t="s">
        <v>114</v>
      </c>
      <c r="Q10" s="84"/>
      <c r="T10" s="46"/>
      <c r="U10" s="47"/>
      <c r="V10" s="46"/>
    </row>
    <row r="11" spans="1:22" ht="15" customHeight="1" x14ac:dyDescent="0.35">
      <c r="A11" s="14">
        <v>1</v>
      </c>
      <c r="B11" s="39"/>
      <c r="C11" s="40"/>
      <c r="D11" s="91">
        <f t="shared" ref="D11:D20" si="0">B11</f>
        <v>0</v>
      </c>
      <c r="E11" s="91"/>
      <c r="F11" s="91"/>
      <c r="G11" s="12">
        <f t="shared" ref="G11:G20" si="1">IF(C11="",0,VLOOKUP(D11,$T$1:$U$231,2,0))</f>
        <v>0</v>
      </c>
      <c r="H11" s="12"/>
      <c r="J11" s="14">
        <v>1</v>
      </c>
      <c r="K11" s="39"/>
      <c r="L11" s="13" t="e">
        <f t="shared" ref="L11:L20" si="2">VLOOKUP(K11,$T$1:$U$231,2,0)</f>
        <v>#N/A</v>
      </c>
      <c r="M11" s="91">
        <f t="shared" ref="M11:M20" si="3">K11</f>
        <v>0</v>
      </c>
      <c r="N11" s="91"/>
      <c r="O11" s="91"/>
      <c r="P11" s="12" t="e">
        <f t="shared" ref="P11:P20" si="4">VLOOKUP(M11,$T$1:$U$231,2,0)</f>
        <v>#N/A</v>
      </c>
      <c r="Q11" s="12"/>
      <c r="T11" s="46"/>
      <c r="U11" s="47"/>
      <c r="V11" s="46"/>
    </row>
    <row r="12" spans="1:22" ht="15" customHeight="1" x14ac:dyDescent="0.35">
      <c r="A12" s="11">
        <v>2</v>
      </c>
      <c r="B12" s="41"/>
      <c r="C12" s="42"/>
      <c r="D12" s="82">
        <f t="shared" si="0"/>
        <v>0</v>
      </c>
      <c r="E12" s="82"/>
      <c r="F12" s="82"/>
      <c r="G12" s="9">
        <f t="shared" si="1"/>
        <v>0</v>
      </c>
      <c r="H12" s="9"/>
      <c r="J12" s="11">
        <v>2</v>
      </c>
      <c r="K12" s="41"/>
      <c r="L12" s="10" t="e">
        <f t="shared" si="2"/>
        <v>#N/A</v>
      </c>
      <c r="M12" s="82">
        <f t="shared" si="3"/>
        <v>0</v>
      </c>
      <c r="N12" s="82"/>
      <c r="O12" s="82"/>
      <c r="P12" s="9" t="e">
        <f t="shared" si="4"/>
        <v>#N/A</v>
      </c>
      <c r="Q12" s="9"/>
      <c r="T12" s="34" t="s">
        <v>1</v>
      </c>
      <c r="U12" s="35" t="s">
        <v>2</v>
      </c>
      <c r="V12" s="46" t="s">
        <v>1</v>
      </c>
    </row>
    <row r="13" spans="1:22" ht="15" customHeight="1" x14ac:dyDescent="0.35">
      <c r="A13" s="11">
        <v>3</v>
      </c>
      <c r="B13" s="41"/>
      <c r="C13" s="42"/>
      <c r="D13" s="82">
        <f t="shared" si="0"/>
        <v>0</v>
      </c>
      <c r="E13" s="82"/>
      <c r="F13" s="82"/>
      <c r="G13" s="9">
        <f t="shared" si="1"/>
        <v>0</v>
      </c>
      <c r="H13" s="9"/>
      <c r="J13" s="11">
        <v>3</v>
      </c>
      <c r="K13" s="41"/>
      <c r="L13" s="10" t="e">
        <f t="shared" si="2"/>
        <v>#N/A</v>
      </c>
      <c r="M13" s="82">
        <f t="shared" si="3"/>
        <v>0</v>
      </c>
      <c r="N13" s="82"/>
      <c r="O13" s="82"/>
      <c r="P13" s="9" t="e">
        <f t="shared" si="4"/>
        <v>#N/A</v>
      </c>
      <c r="Q13" s="9"/>
      <c r="T13" s="34" t="s">
        <v>127</v>
      </c>
      <c r="U13" s="35" t="s">
        <v>2</v>
      </c>
      <c r="V13" s="46" t="s">
        <v>127</v>
      </c>
    </row>
    <row r="14" spans="1:22" ht="15" customHeight="1" x14ac:dyDescent="0.35">
      <c r="A14" s="11">
        <v>4</v>
      </c>
      <c r="B14" s="41"/>
      <c r="C14" s="42"/>
      <c r="D14" s="82">
        <f t="shared" si="0"/>
        <v>0</v>
      </c>
      <c r="E14" s="82"/>
      <c r="F14" s="82"/>
      <c r="G14" s="9">
        <f t="shared" si="1"/>
        <v>0</v>
      </c>
      <c r="H14" s="9"/>
      <c r="J14" s="11">
        <v>4</v>
      </c>
      <c r="K14" s="41"/>
      <c r="L14" s="10" t="e">
        <f t="shared" si="2"/>
        <v>#N/A</v>
      </c>
      <c r="M14" s="82">
        <f t="shared" si="3"/>
        <v>0</v>
      </c>
      <c r="N14" s="82"/>
      <c r="O14" s="82"/>
      <c r="P14" s="9" t="e">
        <f t="shared" si="4"/>
        <v>#N/A</v>
      </c>
      <c r="Q14" s="9"/>
      <c r="T14" s="34" t="s">
        <v>3</v>
      </c>
      <c r="U14" s="35" t="s">
        <v>2</v>
      </c>
      <c r="V14" s="46" t="s">
        <v>3</v>
      </c>
    </row>
    <row r="15" spans="1:22" ht="15" customHeight="1" x14ac:dyDescent="0.35">
      <c r="A15" s="11">
        <v>5</v>
      </c>
      <c r="B15" s="41"/>
      <c r="C15" s="42"/>
      <c r="D15" s="82">
        <f t="shared" si="0"/>
        <v>0</v>
      </c>
      <c r="E15" s="82"/>
      <c r="F15" s="82"/>
      <c r="G15" s="9">
        <f t="shared" si="1"/>
        <v>0</v>
      </c>
      <c r="H15" s="9"/>
      <c r="J15" s="11">
        <v>5</v>
      </c>
      <c r="K15" s="41"/>
      <c r="L15" s="10" t="e">
        <f t="shared" si="2"/>
        <v>#N/A</v>
      </c>
      <c r="M15" s="82">
        <f t="shared" si="3"/>
        <v>0</v>
      </c>
      <c r="N15" s="82"/>
      <c r="O15" s="82"/>
      <c r="P15" s="9" t="e">
        <f t="shared" si="4"/>
        <v>#N/A</v>
      </c>
      <c r="Q15" s="9"/>
      <c r="T15" s="34" t="s">
        <v>128</v>
      </c>
      <c r="U15" s="35" t="s">
        <v>2</v>
      </c>
      <c r="V15" s="46" t="s">
        <v>128</v>
      </c>
    </row>
    <row r="16" spans="1:22" ht="15" customHeight="1" x14ac:dyDescent="0.35">
      <c r="A16" s="11">
        <v>6</v>
      </c>
      <c r="B16" s="41"/>
      <c r="C16" s="42"/>
      <c r="D16" s="82">
        <f t="shared" si="0"/>
        <v>0</v>
      </c>
      <c r="E16" s="82"/>
      <c r="F16" s="82"/>
      <c r="G16" s="9">
        <f t="shared" si="1"/>
        <v>0</v>
      </c>
      <c r="H16" s="9"/>
      <c r="J16" s="11">
        <v>6</v>
      </c>
      <c r="K16" s="41"/>
      <c r="L16" s="10" t="e">
        <f t="shared" si="2"/>
        <v>#N/A</v>
      </c>
      <c r="M16" s="82">
        <f t="shared" si="3"/>
        <v>0</v>
      </c>
      <c r="N16" s="82"/>
      <c r="O16" s="82"/>
      <c r="P16" s="9" t="e">
        <f t="shared" si="4"/>
        <v>#N/A</v>
      </c>
      <c r="Q16" s="9"/>
      <c r="T16" s="34" t="s">
        <v>4</v>
      </c>
      <c r="U16" s="35" t="s">
        <v>2</v>
      </c>
      <c r="V16" s="46" t="s">
        <v>4</v>
      </c>
    </row>
    <row r="17" spans="1:22" ht="15" customHeight="1" x14ac:dyDescent="0.35">
      <c r="A17" s="11">
        <v>7</v>
      </c>
      <c r="B17" s="41"/>
      <c r="C17" s="42"/>
      <c r="D17" s="82">
        <f t="shared" si="0"/>
        <v>0</v>
      </c>
      <c r="E17" s="82"/>
      <c r="F17" s="82"/>
      <c r="G17" s="9">
        <f t="shared" si="1"/>
        <v>0</v>
      </c>
      <c r="H17" s="9"/>
      <c r="J17" s="11">
        <v>7</v>
      </c>
      <c r="K17" s="41"/>
      <c r="L17" s="10" t="e">
        <f t="shared" si="2"/>
        <v>#N/A</v>
      </c>
      <c r="M17" s="82">
        <f t="shared" si="3"/>
        <v>0</v>
      </c>
      <c r="N17" s="82"/>
      <c r="O17" s="82"/>
      <c r="P17" s="9" t="e">
        <f t="shared" si="4"/>
        <v>#N/A</v>
      </c>
      <c r="Q17" s="9"/>
      <c r="T17" s="34" t="s">
        <v>261</v>
      </c>
      <c r="U17" s="35" t="s">
        <v>2</v>
      </c>
      <c r="V17" s="46" t="s">
        <v>261</v>
      </c>
    </row>
    <row r="18" spans="1:22" ht="15" customHeight="1" x14ac:dyDescent="0.35">
      <c r="A18" s="11">
        <v>8</v>
      </c>
      <c r="B18" s="41"/>
      <c r="C18" s="42"/>
      <c r="D18" s="82">
        <f t="shared" si="0"/>
        <v>0</v>
      </c>
      <c r="E18" s="82"/>
      <c r="F18" s="82"/>
      <c r="G18" s="9">
        <f t="shared" si="1"/>
        <v>0</v>
      </c>
      <c r="H18" s="9"/>
      <c r="J18" s="11">
        <v>8</v>
      </c>
      <c r="K18" s="41"/>
      <c r="L18" s="10" t="e">
        <f t="shared" si="2"/>
        <v>#N/A</v>
      </c>
      <c r="M18" s="82">
        <f t="shared" si="3"/>
        <v>0</v>
      </c>
      <c r="N18" s="82"/>
      <c r="O18" s="82"/>
      <c r="P18" s="9" t="e">
        <f t="shared" si="4"/>
        <v>#N/A</v>
      </c>
      <c r="Q18" s="9"/>
      <c r="T18" s="34" t="s">
        <v>129</v>
      </c>
      <c r="U18" s="35" t="s">
        <v>2</v>
      </c>
      <c r="V18" s="46" t="s">
        <v>129</v>
      </c>
    </row>
    <row r="19" spans="1:22" ht="15" customHeight="1" x14ac:dyDescent="0.35">
      <c r="A19" s="11">
        <v>9</v>
      </c>
      <c r="B19" s="41"/>
      <c r="C19" s="42"/>
      <c r="D19" s="82">
        <f t="shared" si="0"/>
        <v>0</v>
      </c>
      <c r="E19" s="82"/>
      <c r="F19" s="82"/>
      <c r="G19" s="9">
        <f t="shared" si="1"/>
        <v>0</v>
      </c>
      <c r="H19" s="9"/>
      <c r="J19" s="11">
        <v>9</v>
      </c>
      <c r="K19" s="41"/>
      <c r="L19" s="10" t="e">
        <f t="shared" si="2"/>
        <v>#N/A</v>
      </c>
      <c r="M19" s="82">
        <f t="shared" si="3"/>
        <v>0</v>
      </c>
      <c r="N19" s="82"/>
      <c r="O19" s="82"/>
      <c r="P19" s="9" t="e">
        <f t="shared" si="4"/>
        <v>#N/A</v>
      </c>
      <c r="Q19" s="9"/>
      <c r="T19" s="34" t="s">
        <v>5</v>
      </c>
      <c r="U19" s="35">
        <v>0.1</v>
      </c>
      <c r="V19" s="46" t="s">
        <v>5</v>
      </c>
    </row>
    <row r="20" spans="1:22" ht="15" customHeight="1" x14ac:dyDescent="0.35">
      <c r="A20" s="8">
        <v>10</v>
      </c>
      <c r="B20" s="43"/>
      <c r="C20" s="44"/>
      <c r="D20" s="83">
        <f t="shared" si="0"/>
        <v>0</v>
      </c>
      <c r="E20" s="83"/>
      <c r="F20" s="83"/>
      <c r="G20" s="6">
        <f t="shared" si="1"/>
        <v>0</v>
      </c>
      <c r="H20" s="6"/>
      <c r="J20" s="8">
        <v>10</v>
      </c>
      <c r="K20" s="43"/>
      <c r="L20" s="7" t="e">
        <f t="shared" si="2"/>
        <v>#N/A</v>
      </c>
      <c r="M20" s="83">
        <f t="shared" si="3"/>
        <v>0</v>
      </c>
      <c r="N20" s="83"/>
      <c r="O20" s="83"/>
      <c r="P20" s="6" t="e">
        <f t="shared" si="4"/>
        <v>#N/A</v>
      </c>
      <c r="Q20" s="6"/>
      <c r="T20" s="34">
        <v>1</v>
      </c>
      <c r="U20" s="35">
        <v>0.1</v>
      </c>
      <c r="V20" s="46">
        <v>1</v>
      </c>
    </row>
    <row r="21" spans="1:22" x14ac:dyDescent="0.35">
      <c r="A21" s="5" t="s">
        <v>0</v>
      </c>
      <c r="B21" s="4"/>
      <c r="C21" s="18">
        <f t="array" ref="C21">SUM(IFERROR(C11:C20,0))</f>
        <v>0</v>
      </c>
      <c r="D21" s="84" t="s">
        <v>105</v>
      </c>
      <c r="E21" s="84"/>
      <c r="F21" s="84"/>
      <c r="G21" s="2">
        <f t="array" ref="G21">SUM(IFERROR(G11:G20,0))</f>
        <v>0</v>
      </c>
      <c r="H21" s="2"/>
      <c r="J21" s="5" t="s">
        <v>0</v>
      </c>
      <c r="K21" s="4"/>
      <c r="L21" s="3">
        <f t="array" ref="L21">SUM(IFERROR(L11:L20,0))</f>
        <v>0</v>
      </c>
      <c r="M21" s="84" t="s">
        <v>105</v>
      </c>
      <c r="N21" s="84"/>
      <c r="O21" s="84"/>
      <c r="P21" s="2">
        <f t="array" ref="P21">SUM(IFERROR(P11:P20,0))</f>
        <v>0</v>
      </c>
      <c r="Q21" s="2"/>
      <c r="T21" s="34" t="s">
        <v>6</v>
      </c>
      <c r="U21" s="35">
        <v>0.2</v>
      </c>
      <c r="V21" s="46" t="s">
        <v>6</v>
      </c>
    </row>
    <row r="22" spans="1:22" x14ac:dyDescent="0.35">
      <c r="C22" s="17"/>
      <c r="T22" s="34">
        <v>2</v>
      </c>
      <c r="U22" s="35">
        <v>0.2</v>
      </c>
      <c r="V22" s="46">
        <v>2</v>
      </c>
    </row>
    <row r="23" spans="1:22" ht="15" customHeight="1" x14ac:dyDescent="0.35">
      <c r="A23" s="1" t="s">
        <v>117</v>
      </c>
      <c r="C23" s="17"/>
      <c r="J23" s="1" t="s">
        <v>102</v>
      </c>
      <c r="L23" s="17"/>
      <c r="T23" s="34" t="s">
        <v>7</v>
      </c>
      <c r="U23" s="35">
        <v>0.3</v>
      </c>
      <c r="V23" s="46" t="s">
        <v>7</v>
      </c>
    </row>
    <row r="24" spans="1:22" ht="15" customHeight="1" x14ac:dyDescent="0.35">
      <c r="A24" s="15"/>
      <c r="B24" s="16" t="s">
        <v>116</v>
      </c>
      <c r="C24" s="15" t="s">
        <v>104</v>
      </c>
      <c r="D24" s="84" t="s">
        <v>115</v>
      </c>
      <c r="E24" s="84"/>
      <c r="F24" s="84"/>
      <c r="G24" s="84" t="s">
        <v>114</v>
      </c>
      <c r="H24" s="84"/>
      <c r="J24" s="15"/>
      <c r="K24" s="16" t="s">
        <v>116</v>
      </c>
      <c r="L24" s="15" t="s">
        <v>104</v>
      </c>
      <c r="M24" s="84" t="s">
        <v>115</v>
      </c>
      <c r="N24" s="84"/>
      <c r="O24" s="84"/>
      <c r="P24" s="84" t="s">
        <v>114</v>
      </c>
      <c r="Q24" s="84"/>
      <c r="T24" s="34">
        <v>3</v>
      </c>
      <c r="U24" s="35">
        <v>0.3</v>
      </c>
      <c r="V24" s="46">
        <v>3</v>
      </c>
    </row>
    <row r="25" spans="1:22" ht="15" customHeight="1" x14ac:dyDescent="0.35">
      <c r="A25" s="14">
        <v>1</v>
      </c>
      <c r="B25" s="39"/>
      <c r="C25" s="13" t="e">
        <f t="shared" ref="C25:C34" si="5">VLOOKUP(B25,$T$1:$U$231,2,0)</f>
        <v>#N/A</v>
      </c>
      <c r="D25" s="91">
        <f t="shared" ref="D25:D34" si="6">B25</f>
        <v>0</v>
      </c>
      <c r="E25" s="91"/>
      <c r="F25" s="91"/>
      <c r="G25" s="12" t="e">
        <f t="shared" ref="G25:G34" si="7">VLOOKUP(D25,$T$1:$U$231,2,0)</f>
        <v>#N/A</v>
      </c>
      <c r="H25" s="12"/>
      <c r="J25" s="14">
        <v>1</v>
      </c>
      <c r="K25" s="39"/>
      <c r="L25" s="13" t="e">
        <f t="shared" ref="L25:L34" si="8">VLOOKUP(K25,$T$1:$U$231,2,0)</f>
        <v>#N/A</v>
      </c>
      <c r="M25" s="91">
        <f t="shared" ref="M25:M34" si="9">K25</f>
        <v>0</v>
      </c>
      <c r="N25" s="91"/>
      <c r="O25" s="91"/>
      <c r="P25" s="12" t="e">
        <f t="shared" ref="P25:P34" si="10">VLOOKUP(M25,$T$1:$U$231,2,0)</f>
        <v>#N/A</v>
      </c>
      <c r="Q25" s="12"/>
      <c r="T25" s="34" t="s">
        <v>130</v>
      </c>
      <c r="U25" s="35">
        <v>0.4</v>
      </c>
      <c r="V25" s="46" t="s">
        <v>130</v>
      </c>
    </row>
    <row r="26" spans="1:22" ht="15" customHeight="1" x14ac:dyDescent="0.35">
      <c r="A26" s="11">
        <v>2</v>
      </c>
      <c r="B26" s="41"/>
      <c r="C26" s="10" t="e">
        <f t="shared" si="5"/>
        <v>#N/A</v>
      </c>
      <c r="D26" s="82">
        <f t="shared" si="6"/>
        <v>0</v>
      </c>
      <c r="E26" s="82"/>
      <c r="F26" s="82"/>
      <c r="G26" s="9" t="e">
        <f t="shared" si="7"/>
        <v>#N/A</v>
      </c>
      <c r="H26" s="9"/>
      <c r="J26" s="11">
        <v>2</v>
      </c>
      <c r="K26" s="41"/>
      <c r="L26" s="10" t="e">
        <f t="shared" si="8"/>
        <v>#N/A</v>
      </c>
      <c r="M26" s="82">
        <f t="shared" si="9"/>
        <v>0</v>
      </c>
      <c r="N26" s="82"/>
      <c r="O26" s="82"/>
      <c r="P26" s="9" t="e">
        <f t="shared" si="10"/>
        <v>#N/A</v>
      </c>
      <c r="Q26" s="9"/>
      <c r="T26" s="34">
        <v>4</v>
      </c>
      <c r="U26" s="35">
        <v>0.4</v>
      </c>
      <c r="V26" s="46">
        <v>4</v>
      </c>
    </row>
    <row r="27" spans="1:22" ht="15" customHeight="1" x14ac:dyDescent="0.35">
      <c r="A27" s="11">
        <v>3</v>
      </c>
      <c r="B27" s="41"/>
      <c r="C27" s="10" t="e">
        <f t="shared" si="5"/>
        <v>#N/A</v>
      </c>
      <c r="D27" s="82">
        <f t="shared" si="6"/>
        <v>0</v>
      </c>
      <c r="E27" s="82"/>
      <c r="F27" s="82"/>
      <c r="G27" s="9" t="e">
        <f t="shared" si="7"/>
        <v>#N/A</v>
      </c>
      <c r="H27" s="9"/>
      <c r="J27" s="11">
        <v>3</v>
      </c>
      <c r="K27" s="41"/>
      <c r="L27" s="10" t="e">
        <f t="shared" si="8"/>
        <v>#N/A</v>
      </c>
      <c r="M27" s="82">
        <f t="shared" si="9"/>
        <v>0</v>
      </c>
      <c r="N27" s="82"/>
      <c r="O27" s="82"/>
      <c r="P27" s="9" t="e">
        <f t="shared" si="10"/>
        <v>#N/A</v>
      </c>
      <c r="Q27" s="9"/>
      <c r="T27" s="34" t="s">
        <v>8</v>
      </c>
      <c r="U27" s="35" t="s">
        <v>2</v>
      </c>
      <c r="V27" s="46" t="s">
        <v>8</v>
      </c>
    </row>
    <row r="28" spans="1:22" ht="15" customHeight="1" x14ac:dyDescent="0.35">
      <c r="A28" s="11">
        <v>4</v>
      </c>
      <c r="B28" s="41"/>
      <c r="C28" s="10" t="e">
        <f t="shared" si="5"/>
        <v>#N/A</v>
      </c>
      <c r="D28" s="82">
        <f t="shared" si="6"/>
        <v>0</v>
      </c>
      <c r="E28" s="82"/>
      <c r="F28" s="82"/>
      <c r="G28" s="9" t="e">
        <f t="shared" si="7"/>
        <v>#N/A</v>
      </c>
      <c r="H28" s="9"/>
      <c r="J28" s="11">
        <v>4</v>
      </c>
      <c r="K28" s="41"/>
      <c r="L28" s="10" t="e">
        <f t="shared" si="8"/>
        <v>#N/A</v>
      </c>
      <c r="M28" s="82">
        <f t="shared" si="9"/>
        <v>0</v>
      </c>
      <c r="N28" s="82"/>
      <c r="O28" s="82"/>
      <c r="P28" s="9" t="e">
        <f t="shared" si="10"/>
        <v>#N/A</v>
      </c>
      <c r="Q28" s="9"/>
      <c r="T28" s="34" t="s">
        <v>131</v>
      </c>
      <c r="U28" s="35" t="s">
        <v>2</v>
      </c>
      <c r="V28" s="46" t="s">
        <v>131</v>
      </c>
    </row>
    <row r="29" spans="1:22" ht="15" customHeight="1" x14ac:dyDescent="0.35">
      <c r="A29" s="11">
        <v>5</v>
      </c>
      <c r="B29" s="41"/>
      <c r="C29" s="10" t="e">
        <f t="shared" si="5"/>
        <v>#N/A</v>
      </c>
      <c r="D29" s="82">
        <f t="shared" si="6"/>
        <v>0</v>
      </c>
      <c r="E29" s="82"/>
      <c r="F29" s="82"/>
      <c r="G29" s="9" t="e">
        <f t="shared" si="7"/>
        <v>#N/A</v>
      </c>
      <c r="H29" s="9"/>
      <c r="J29" s="11">
        <v>5</v>
      </c>
      <c r="K29" s="41"/>
      <c r="L29" s="10" t="e">
        <f t="shared" si="8"/>
        <v>#N/A</v>
      </c>
      <c r="M29" s="82">
        <f t="shared" si="9"/>
        <v>0</v>
      </c>
      <c r="N29" s="82"/>
      <c r="O29" s="82"/>
      <c r="P29" s="9" t="e">
        <f t="shared" si="10"/>
        <v>#N/A</v>
      </c>
      <c r="Q29" s="9"/>
      <c r="T29" s="34" t="s">
        <v>9</v>
      </c>
      <c r="U29" s="35" t="s">
        <v>2</v>
      </c>
      <c r="V29" s="46" t="s">
        <v>9</v>
      </c>
    </row>
    <row r="30" spans="1:22" ht="15" customHeight="1" x14ac:dyDescent="0.35">
      <c r="A30" s="11">
        <v>6</v>
      </c>
      <c r="B30" s="41"/>
      <c r="C30" s="10" t="e">
        <f t="shared" si="5"/>
        <v>#N/A</v>
      </c>
      <c r="D30" s="82">
        <f t="shared" si="6"/>
        <v>0</v>
      </c>
      <c r="E30" s="82"/>
      <c r="F30" s="82"/>
      <c r="G30" s="9" t="e">
        <f t="shared" si="7"/>
        <v>#N/A</v>
      </c>
      <c r="H30" s="9"/>
      <c r="J30" s="11">
        <v>6</v>
      </c>
      <c r="K30" s="41"/>
      <c r="L30" s="10" t="e">
        <f t="shared" si="8"/>
        <v>#N/A</v>
      </c>
      <c r="M30" s="82">
        <f t="shared" si="9"/>
        <v>0</v>
      </c>
      <c r="N30" s="82"/>
      <c r="O30" s="82"/>
      <c r="P30" s="9" t="e">
        <f t="shared" si="10"/>
        <v>#N/A</v>
      </c>
      <c r="Q30" s="9"/>
      <c r="T30" s="34" t="s">
        <v>10</v>
      </c>
      <c r="U30" s="35">
        <v>0.1</v>
      </c>
      <c r="V30" s="46" t="s">
        <v>10</v>
      </c>
    </row>
    <row r="31" spans="1:22" ht="15" customHeight="1" x14ac:dyDescent="0.35">
      <c r="A31" s="11">
        <v>7</v>
      </c>
      <c r="B31" s="41"/>
      <c r="C31" s="10" t="e">
        <f t="shared" si="5"/>
        <v>#N/A</v>
      </c>
      <c r="D31" s="82">
        <f t="shared" si="6"/>
        <v>0</v>
      </c>
      <c r="E31" s="82"/>
      <c r="F31" s="82"/>
      <c r="G31" s="9" t="e">
        <f t="shared" si="7"/>
        <v>#N/A</v>
      </c>
      <c r="H31" s="9"/>
      <c r="J31" s="11">
        <v>7</v>
      </c>
      <c r="K31" s="41"/>
      <c r="L31" s="10" t="e">
        <f t="shared" si="8"/>
        <v>#N/A</v>
      </c>
      <c r="M31" s="82">
        <f t="shared" si="9"/>
        <v>0</v>
      </c>
      <c r="N31" s="82"/>
      <c r="O31" s="82"/>
      <c r="P31" s="9" t="e">
        <f t="shared" si="10"/>
        <v>#N/A</v>
      </c>
      <c r="Q31" s="9"/>
      <c r="T31" s="34" t="s">
        <v>132</v>
      </c>
      <c r="U31" s="35">
        <v>0.1</v>
      </c>
      <c r="V31" s="46" t="s">
        <v>132</v>
      </c>
    </row>
    <row r="32" spans="1:22" ht="15" customHeight="1" x14ac:dyDescent="0.35">
      <c r="A32" s="11">
        <v>8</v>
      </c>
      <c r="B32" s="41"/>
      <c r="C32" s="10" t="e">
        <f t="shared" si="5"/>
        <v>#N/A</v>
      </c>
      <c r="D32" s="82">
        <f t="shared" si="6"/>
        <v>0</v>
      </c>
      <c r="E32" s="82"/>
      <c r="F32" s="82"/>
      <c r="G32" s="9" t="e">
        <f t="shared" si="7"/>
        <v>#N/A</v>
      </c>
      <c r="H32" s="9"/>
      <c r="J32" s="11">
        <v>8</v>
      </c>
      <c r="K32" s="41"/>
      <c r="L32" s="10" t="e">
        <f t="shared" si="8"/>
        <v>#N/A</v>
      </c>
      <c r="M32" s="82">
        <f t="shared" si="9"/>
        <v>0</v>
      </c>
      <c r="N32" s="82"/>
      <c r="O32" s="82"/>
      <c r="P32" s="9" t="e">
        <f t="shared" si="10"/>
        <v>#N/A</v>
      </c>
      <c r="Q32" s="9"/>
      <c r="T32" s="34" t="s">
        <v>11</v>
      </c>
      <c r="U32" s="35">
        <v>0.1</v>
      </c>
      <c r="V32" s="46" t="s">
        <v>11</v>
      </c>
    </row>
    <row r="33" spans="1:22" ht="15" customHeight="1" x14ac:dyDescent="0.35">
      <c r="A33" s="11">
        <v>9</v>
      </c>
      <c r="B33" s="41"/>
      <c r="C33" s="10" t="e">
        <f t="shared" si="5"/>
        <v>#N/A</v>
      </c>
      <c r="D33" s="82">
        <f t="shared" si="6"/>
        <v>0</v>
      </c>
      <c r="E33" s="82"/>
      <c r="F33" s="82"/>
      <c r="G33" s="9" t="e">
        <f t="shared" si="7"/>
        <v>#N/A</v>
      </c>
      <c r="H33" s="9"/>
      <c r="J33" s="11">
        <v>9</v>
      </c>
      <c r="K33" s="41"/>
      <c r="L33" s="10" t="e">
        <f t="shared" si="8"/>
        <v>#N/A</v>
      </c>
      <c r="M33" s="82">
        <f t="shared" si="9"/>
        <v>0</v>
      </c>
      <c r="N33" s="82"/>
      <c r="O33" s="82"/>
      <c r="P33" s="9" t="e">
        <f t="shared" si="10"/>
        <v>#N/A</v>
      </c>
      <c r="Q33" s="9"/>
      <c r="T33" s="34" t="s">
        <v>133</v>
      </c>
      <c r="U33" s="35">
        <v>0.1</v>
      </c>
      <c r="V33" s="46" t="s">
        <v>133</v>
      </c>
    </row>
    <row r="34" spans="1:22" ht="15" customHeight="1" x14ac:dyDescent="0.35">
      <c r="A34" s="8">
        <v>10</v>
      </c>
      <c r="B34" s="43"/>
      <c r="C34" s="7" t="e">
        <f t="shared" si="5"/>
        <v>#N/A</v>
      </c>
      <c r="D34" s="83">
        <f t="shared" si="6"/>
        <v>0</v>
      </c>
      <c r="E34" s="83"/>
      <c r="F34" s="83"/>
      <c r="G34" s="6" t="e">
        <f t="shared" si="7"/>
        <v>#N/A</v>
      </c>
      <c r="H34" s="6"/>
      <c r="J34" s="8">
        <v>10</v>
      </c>
      <c r="K34" s="43"/>
      <c r="L34" s="7" t="e">
        <f t="shared" si="8"/>
        <v>#N/A</v>
      </c>
      <c r="M34" s="83">
        <f t="shared" si="9"/>
        <v>0</v>
      </c>
      <c r="N34" s="83"/>
      <c r="O34" s="83"/>
      <c r="P34" s="6" t="e">
        <f t="shared" si="10"/>
        <v>#N/A</v>
      </c>
      <c r="Q34" s="6"/>
      <c r="T34" s="34" t="s">
        <v>12</v>
      </c>
      <c r="U34" s="35">
        <v>0.1</v>
      </c>
      <c r="V34" s="46" t="s">
        <v>12</v>
      </c>
    </row>
    <row r="35" spans="1:22" x14ac:dyDescent="0.35">
      <c r="A35" s="5" t="s">
        <v>0</v>
      </c>
      <c r="B35" s="4"/>
      <c r="C35" s="3">
        <f t="array" ref="C35">SUM(IFERROR(C25:C34,0))</f>
        <v>0</v>
      </c>
      <c r="D35" s="84" t="s">
        <v>105</v>
      </c>
      <c r="E35" s="84"/>
      <c r="F35" s="84"/>
      <c r="G35" s="2">
        <f t="array" ref="G35">SUM(IFERROR(G25:G34,0))</f>
        <v>0</v>
      </c>
      <c r="H35" s="2"/>
      <c r="J35" s="5" t="s">
        <v>0</v>
      </c>
      <c r="K35" s="4"/>
      <c r="L35" s="3">
        <f t="array" ref="L35">SUM(IFERROR(L25:L34,0))</f>
        <v>0</v>
      </c>
      <c r="M35" s="84" t="s">
        <v>105</v>
      </c>
      <c r="N35" s="84"/>
      <c r="O35" s="84"/>
      <c r="P35" s="2">
        <f t="array" ref="P35">SUM(IFERROR(P25:P34,0))</f>
        <v>0</v>
      </c>
      <c r="Q35" s="2"/>
      <c r="T35" s="34" t="s">
        <v>134</v>
      </c>
      <c r="U35" s="35">
        <v>0.1</v>
      </c>
      <c r="V35" s="46" t="s">
        <v>134</v>
      </c>
    </row>
    <row r="36" spans="1:22" x14ac:dyDescent="0.35">
      <c r="T36" s="34" t="s">
        <v>13</v>
      </c>
      <c r="U36" s="35">
        <v>0.1</v>
      </c>
      <c r="V36" s="46" t="s">
        <v>13</v>
      </c>
    </row>
    <row r="37" spans="1:22" x14ac:dyDescent="0.35">
      <c r="A37" s="1" t="s">
        <v>255</v>
      </c>
      <c r="B37" s="85"/>
      <c r="C37" s="86"/>
      <c r="D37" s="86"/>
      <c r="E37" s="86"/>
      <c r="F37" s="86"/>
      <c r="G37" s="86"/>
      <c r="H37" s="86"/>
      <c r="I37" s="86"/>
      <c r="J37" s="86"/>
      <c r="K37" s="86"/>
      <c r="L37" s="86"/>
      <c r="M37" s="86"/>
      <c r="N37" s="86"/>
      <c r="O37" s="86"/>
      <c r="P37" s="86"/>
      <c r="Q37" s="87"/>
      <c r="T37" s="34" t="s">
        <v>135</v>
      </c>
      <c r="U37" s="35">
        <v>0.1</v>
      </c>
      <c r="V37" s="46" t="s">
        <v>135</v>
      </c>
    </row>
    <row r="38" spans="1:22" x14ac:dyDescent="0.35">
      <c r="A38" s="1" t="s">
        <v>256</v>
      </c>
      <c r="B38" s="88"/>
      <c r="C38" s="89"/>
      <c r="D38" s="89"/>
      <c r="E38" s="89"/>
      <c r="F38" s="89"/>
      <c r="G38" s="89"/>
      <c r="H38" s="89"/>
      <c r="I38" s="89"/>
      <c r="J38" s="89"/>
      <c r="K38" s="89"/>
      <c r="L38" s="89"/>
      <c r="M38" s="89"/>
      <c r="N38" s="89"/>
      <c r="O38" s="89"/>
      <c r="P38" s="89"/>
      <c r="Q38" s="90"/>
      <c r="T38" s="34" t="s">
        <v>14</v>
      </c>
      <c r="U38" s="35">
        <v>0.2</v>
      </c>
      <c r="V38" s="46" t="s">
        <v>14</v>
      </c>
    </row>
    <row r="39" spans="1:22" x14ac:dyDescent="0.35">
      <c r="A39" s="1" t="s">
        <v>257</v>
      </c>
      <c r="B39" s="88"/>
      <c r="C39" s="89"/>
      <c r="D39" s="89"/>
      <c r="E39" s="89"/>
      <c r="F39" s="89"/>
      <c r="G39" s="89"/>
      <c r="H39" s="89"/>
      <c r="I39" s="89"/>
      <c r="J39" s="89"/>
      <c r="K39" s="89"/>
      <c r="L39" s="89"/>
      <c r="M39" s="89"/>
      <c r="N39" s="89"/>
      <c r="O39" s="89"/>
      <c r="P39" s="89"/>
      <c r="Q39" s="90"/>
      <c r="T39" s="34">
        <v>11</v>
      </c>
      <c r="U39" s="35">
        <v>0.2</v>
      </c>
      <c r="V39" s="46">
        <v>11</v>
      </c>
    </row>
    <row r="40" spans="1:22" x14ac:dyDescent="0.35">
      <c r="A40" s="1" t="s">
        <v>258</v>
      </c>
      <c r="B40" s="79"/>
      <c r="C40" s="80"/>
      <c r="D40" s="80"/>
      <c r="E40" s="80"/>
      <c r="F40" s="80"/>
      <c r="G40" s="80"/>
      <c r="H40" s="80"/>
      <c r="I40" s="80"/>
      <c r="J40" s="80"/>
      <c r="K40" s="80"/>
      <c r="L40" s="80"/>
      <c r="M40" s="80"/>
      <c r="N40" s="80"/>
      <c r="O40" s="80"/>
      <c r="P40" s="80"/>
      <c r="Q40" s="81"/>
      <c r="T40" s="34" t="s">
        <v>15</v>
      </c>
      <c r="U40" s="35">
        <v>0.3</v>
      </c>
      <c r="V40" s="46" t="s">
        <v>15</v>
      </c>
    </row>
    <row r="41" spans="1:22" x14ac:dyDescent="0.35">
      <c r="T41" s="34" t="s">
        <v>136</v>
      </c>
      <c r="U41" s="35">
        <v>0.3</v>
      </c>
      <c r="V41" s="46" t="s">
        <v>136</v>
      </c>
    </row>
    <row r="42" spans="1:22" x14ac:dyDescent="0.35">
      <c r="T42" s="34" t="s">
        <v>16</v>
      </c>
      <c r="U42" s="35">
        <v>0.3</v>
      </c>
      <c r="V42" s="46" t="s">
        <v>16</v>
      </c>
    </row>
    <row r="43" spans="1:22" x14ac:dyDescent="0.35">
      <c r="T43" s="34" t="s">
        <v>137</v>
      </c>
      <c r="U43" s="35">
        <v>0.3</v>
      </c>
      <c r="V43" s="46" t="s">
        <v>137</v>
      </c>
    </row>
    <row r="44" spans="1:22" x14ac:dyDescent="0.35">
      <c r="T44" s="34" t="s">
        <v>17</v>
      </c>
      <c r="U44" s="35">
        <v>0.3</v>
      </c>
      <c r="V44" s="46" t="s">
        <v>17</v>
      </c>
    </row>
    <row r="45" spans="1:22" x14ac:dyDescent="0.35">
      <c r="T45" s="34" t="s">
        <v>138</v>
      </c>
      <c r="U45" s="35">
        <v>0.3</v>
      </c>
      <c r="V45" s="46" t="s">
        <v>138</v>
      </c>
    </row>
    <row r="46" spans="1:22" x14ac:dyDescent="0.35">
      <c r="T46" s="34" t="s">
        <v>18</v>
      </c>
      <c r="U46" s="35">
        <v>0.4</v>
      </c>
      <c r="V46" s="46" t="s">
        <v>18</v>
      </c>
    </row>
    <row r="47" spans="1:22" x14ac:dyDescent="0.35">
      <c r="T47" s="34" t="s">
        <v>139</v>
      </c>
      <c r="U47" s="35">
        <v>0.4</v>
      </c>
      <c r="V47" s="46" t="s">
        <v>139</v>
      </c>
    </row>
    <row r="48" spans="1:22" x14ac:dyDescent="0.35">
      <c r="T48" s="34" t="s">
        <v>19</v>
      </c>
      <c r="U48" s="35">
        <v>0.5</v>
      </c>
      <c r="V48" s="46" t="s">
        <v>19</v>
      </c>
    </row>
    <row r="49" spans="20:22" x14ac:dyDescent="0.35">
      <c r="T49" s="34" t="s">
        <v>140</v>
      </c>
      <c r="U49" s="35">
        <v>0.5</v>
      </c>
      <c r="V49" s="46" t="s">
        <v>140</v>
      </c>
    </row>
    <row r="50" spans="20:22" x14ac:dyDescent="0.35">
      <c r="T50" s="34" t="s">
        <v>20</v>
      </c>
      <c r="U50" s="35">
        <v>0.6</v>
      </c>
      <c r="V50" s="46" t="s">
        <v>20</v>
      </c>
    </row>
    <row r="51" spans="20:22" x14ac:dyDescent="0.35">
      <c r="T51" s="34" t="s">
        <v>141</v>
      </c>
      <c r="U51" s="35">
        <v>0.6</v>
      </c>
      <c r="V51" s="46" t="s">
        <v>141</v>
      </c>
    </row>
    <row r="52" spans="20:22" x14ac:dyDescent="0.35">
      <c r="T52" s="34" t="s">
        <v>21</v>
      </c>
      <c r="U52" s="35">
        <v>0.6</v>
      </c>
      <c r="V52" s="46" t="s">
        <v>21</v>
      </c>
    </row>
    <row r="53" spans="20:22" x14ac:dyDescent="0.35">
      <c r="T53" s="34" t="s">
        <v>142</v>
      </c>
      <c r="U53" s="35">
        <v>0.6</v>
      </c>
      <c r="V53" s="46" t="s">
        <v>142</v>
      </c>
    </row>
    <row r="54" spans="20:22" x14ac:dyDescent="0.35">
      <c r="T54" s="34" t="s">
        <v>22</v>
      </c>
      <c r="U54" s="35">
        <v>0.6</v>
      </c>
      <c r="V54" s="46" t="s">
        <v>22</v>
      </c>
    </row>
    <row r="55" spans="20:22" x14ac:dyDescent="0.35">
      <c r="T55" s="34" t="s">
        <v>143</v>
      </c>
      <c r="U55" s="35">
        <v>0.6</v>
      </c>
      <c r="V55" s="46" t="s">
        <v>143</v>
      </c>
    </row>
    <row r="56" spans="20:22" x14ac:dyDescent="0.35">
      <c r="T56" s="34" t="s">
        <v>23</v>
      </c>
      <c r="U56" s="35">
        <v>0.6</v>
      </c>
      <c r="V56" s="46" t="s">
        <v>23</v>
      </c>
    </row>
    <row r="57" spans="20:22" x14ac:dyDescent="0.35">
      <c r="T57" s="34" t="s">
        <v>144</v>
      </c>
      <c r="U57" s="35">
        <v>0.6</v>
      </c>
      <c r="V57" s="46" t="s">
        <v>144</v>
      </c>
    </row>
    <row r="58" spans="20:22" x14ac:dyDescent="0.35">
      <c r="T58" s="34" t="s">
        <v>24</v>
      </c>
      <c r="U58" s="35">
        <v>0.6</v>
      </c>
      <c r="V58" s="46" t="s">
        <v>24</v>
      </c>
    </row>
    <row r="59" spans="20:22" x14ac:dyDescent="0.35">
      <c r="T59" s="34" t="s">
        <v>145</v>
      </c>
      <c r="U59" s="35">
        <v>0.6</v>
      </c>
      <c r="V59" s="46" t="s">
        <v>145</v>
      </c>
    </row>
    <row r="60" spans="20:22" x14ac:dyDescent="0.35">
      <c r="T60" s="34" t="s">
        <v>25</v>
      </c>
      <c r="U60" s="35">
        <v>0.7</v>
      </c>
      <c r="V60" s="46" t="s">
        <v>25</v>
      </c>
    </row>
    <row r="61" spans="20:22" x14ac:dyDescent="0.35">
      <c r="T61" s="69" t="s">
        <v>242</v>
      </c>
      <c r="U61" s="35">
        <v>0.7</v>
      </c>
      <c r="V61" s="76" t="s">
        <v>242</v>
      </c>
    </row>
    <row r="62" spans="20:22" x14ac:dyDescent="0.35">
      <c r="T62" s="34" t="s">
        <v>26</v>
      </c>
      <c r="U62" s="35">
        <v>0.8</v>
      </c>
      <c r="V62" s="46" t="s">
        <v>26</v>
      </c>
    </row>
    <row r="63" spans="20:22" x14ac:dyDescent="0.35">
      <c r="T63" s="69" t="s">
        <v>243</v>
      </c>
      <c r="U63" s="35">
        <v>0.8</v>
      </c>
      <c r="V63" s="76" t="s">
        <v>243</v>
      </c>
    </row>
    <row r="64" spans="20:22" x14ac:dyDescent="0.35">
      <c r="T64" s="34" t="s">
        <v>27</v>
      </c>
      <c r="U64" s="35">
        <v>0.9</v>
      </c>
      <c r="V64" s="46" t="s">
        <v>27</v>
      </c>
    </row>
    <row r="65" spans="20:22" x14ac:dyDescent="0.35">
      <c r="T65" s="69" t="s">
        <v>244</v>
      </c>
      <c r="U65" s="35">
        <v>0.9</v>
      </c>
      <c r="V65" s="76" t="s">
        <v>244</v>
      </c>
    </row>
    <row r="66" spans="20:22" x14ac:dyDescent="0.35">
      <c r="T66" s="34" t="s">
        <v>28</v>
      </c>
      <c r="U66" s="35">
        <v>1</v>
      </c>
      <c r="V66" s="46" t="s">
        <v>28</v>
      </c>
    </row>
    <row r="67" spans="20:22" x14ac:dyDescent="0.35">
      <c r="T67" s="69" t="s">
        <v>245</v>
      </c>
      <c r="U67" s="35">
        <v>1</v>
      </c>
      <c r="V67" s="76" t="s">
        <v>245</v>
      </c>
    </row>
    <row r="68" spans="20:22" x14ac:dyDescent="0.35">
      <c r="T68" s="34" t="s">
        <v>29</v>
      </c>
      <c r="U68" s="35">
        <v>1.1000000000000001</v>
      </c>
      <c r="V68" s="46" t="s">
        <v>29</v>
      </c>
    </row>
    <row r="69" spans="20:22" x14ac:dyDescent="0.35">
      <c r="T69" s="69" t="s">
        <v>246</v>
      </c>
      <c r="U69" s="35">
        <v>1.1000000000000001</v>
      </c>
      <c r="V69" s="76" t="s">
        <v>246</v>
      </c>
    </row>
    <row r="70" spans="20:22" x14ac:dyDescent="0.35">
      <c r="T70" s="34" t="s">
        <v>30</v>
      </c>
      <c r="U70" s="35">
        <v>0.6</v>
      </c>
      <c r="V70" s="46" t="s">
        <v>30</v>
      </c>
    </row>
    <row r="71" spans="20:22" x14ac:dyDescent="0.35">
      <c r="T71" s="34" t="s">
        <v>146</v>
      </c>
      <c r="U71" s="35">
        <v>0.6</v>
      </c>
      <c r="V71" s="46" t="s">
        <v>146</v>
      </c>
    </row>
    <row r="72" spans="20:22" x14ac:dyDescent="0.35">
      <c r="T72" s="34" t="s">
        <v>107</v>
      </c>
      <c r="U72" s="35">
        <v>0.6</v>
      </c>
      <c r="V72" s="46" t="s">
        <v>107</v>
      </c>
    </row>
    <row r="73" spans="20:22" x14ac:dyDescent="0.35">
      <c r="T73" s="34" t="s">
        <v>147</v>
      </c>
      <c r="U73" s="35">
        <v>0.6</v>
      </c>
      <c r="V73" s="46" t="s">
        <v>147</v>
      </c>
    </row>
    <row r="74" spans="20:22" x14ac:dyDescent="0.35">
      <c r="T74" s="34" t="s">
        <v>31</v>
      </c>
      <c r="U74" s="35">
        <v>0.7</v>
      </c>
      <c r="V74" s="46" t="s">
        <v>31</v>
      </c>
    </row>
    <row r="75" spans="20:22" x14ac:dyDescent="0.35">
      <c r="T75" s="34" t="s">
        <v>148</v>
      </c>
      <c r="U75" s="35">
        <v>0.7</v>
      </c>
      <c r="V75" s="46" t="s">
        <v>148</v>
      </c>
    </row>
    <row r="76" spans="20:22" x14ac:dyDescent="0.35">
      <c r="T76" s="34" t="s">
        <v>108</v>
      </c>
      <c r="U76" s="35">
        <v>0.7</v>
      </c>
      <c r="V76" s="46" t="s">
        <v>108</v>
      </c>
    </row>
    <row r="77" spans="20:22" x14ac:dyDescent="0.35">
      <c r="T77" s="34" t="s">
        <v>149</v>
      </c>
      <c r="U77" s="35">
        <v>0.7</v>
      </c>
      <c r="V77" s="46" t="s">
        <v>149</v>
      </c>
    </row>
    <row r="78" spans="20:22" x14ac:dyDescent="0.35">
      <c r="T78" s="34" t="s">
        <v>32</v>
      </c>
      <c r="U78" s="35">
        <v>0.7</v>
      </c>
      <c r="V78" s="46" t="s">
        <v>32</v>
      </c>
    </row>
    <row r="79" spans="20:22" x14ac:dyDescent="0.35">
      <c r="T79" s="34" t="s">
        <v>150</v>
      </c>
      <c r="U79" s="35">
        <v>0.7</v>
      </c>
      <c r="V79" s="46" t="s">
        <v>150</v>
      </c>
    </row>
    <row r="80" spans="20:22" x14ac:dyDescent="0.35">
      <c r="T80" s="34" t="s">
        <v>109</v>
      </c>
      <c r="U80" s="35">
        <v>0.7</v>
      </c>
      <c r="V80" s="46" t="s">
        <v>109</v>
      </c>
    </row>
    <row r="81" spans="20:22" x14ac:dyDescent="0.35">
      <c r="T81" s="34" t="s">
        <v>151</v>
      </c>
      <c r="U81" s="35">
        <v>0.7</v>
      </c>
      <c r="V81" s="46" t="s">
        <v>151</v>
      </c>
    </row>
    <row r="82" spans="20:22" x14ac:dyDescent="0.35">
      <c r="T82" s="34" t="s">
        <v>33</v>
      </c>
      <c r="U82" s="35">
        <v>0.7</v>
      </c>
      <c r="V82" s="46" t="s">
        <v>33</v>
      </c>
    </row>
    <row r="83" spans="20:22" x14ac:dyDescent="0.35">
      <c r="T83" s="34" t="s">
        <v>152</v>
      </c>
      <c r="U83" s="35">
        <v>0.7</v>
      </c>
      <c r="V83" s="46" t="s">
        <v>152</v>
      </c>
    </row>
    <row r="84" spans="20:22" x14ac:dyDescent="0.35">
      <c r="T84" s="34" t="s">
        <v>110</v>
      </c>
      <c r="U84" s="35">
        <v>0.7</v>
      </c>
      <c r="V84" s="46" t="s">
        <v>110</v>
      </c>
    </row>
    <row r="85" spans="20:22" x14ac:dyDescent="0.35">
      <c r="T85" s="34" t="s">
        <v>153</v>
      </c>
      <c r="U85" s="35">
        <v>0.7</v>
      </c>
      <c r="V85" s="46" t="s">
        <v>153</v>
      </c>
    </row>
    <row r="86" spans="20:22" x14ac:dyDescent="0.35">
      <c r="T86" s="34" t="s">
        <v>34</v>
      </c>
      <c r="U86" s="35">
        <v>0.7</v>
      </c>
      <c r="V86" s="46" t="s">
        <v>34</v>
      </c>
    </row>
    <row r="87" spans="20:22" x14ac:dyDescent="0.35">
      <c r="T87" s="34" t="s">
        <v>154</v>
      </c>
      <c r="U87" s="35">
        <v>0.7</v>
      </c>
      <c r="V87" s="46" t="s">
        <v>154</v>
      </c>
    </row>
    <row r="88" spans="20:22" x14ac:dyDescent="0.35">
      <c r="T88" s="34" t="s">
        <v>111</v>
      </c>
      <c r="U88" s="35">
        <v>0.7</v>
      </c>
      <c r="V88" s="46" t="s">
        <v>111</v>
      </c>
    </row>
    <row r="89" spans="20:22" x14ac:dyDescent="0.35">
      <c r="T89" s="34" t="s">
        <v>155</v>
      </c>
      <c r="U89" s="35">
        <v>0.7</v>
      </c>
      <c r="V89" s="46" t="s">
        <v>155</v>
      </c>
    </row>
    <row r="90" spans="20:22" x14ac:dyDescent="0.35">
      <c r="T90" s="34" t="s">
        <v>35</v>
      </c>
      <c r="U90" s="35">
        <v>0.7</v>
      </c>
      <c r="V90" s="46" t="s">
        <v>35</v>
      </c>
    </row>
    <row r="91" spans="20:22" x14ac:dyDescent="0.35">
      <c r="T91" s="34" t="s">
        <v>156</v>
      </c>
      <c r="U91" s="35">
        <v>0.7</v>
      </c>
      <c r="V91" s="46" t="s">
        <v>156</v>
      </c>
    </row>
    <row r="92" spans="20:22" x14ac:dyDescent="0.35">
      <c r="T92" s="34" t="s">
        <v>112</v>
      </c>
      <c r="U92" s="35">
        <v>0.7</v>
      </c>
      <c r="V92" s="46" t="s">
        <v>112</v>
      </c>
    </row>
    <row r="93" spans="20:22" x14ac:dyDescent="0.35">
      <c r="T93" s="34" t="s">
        <v>157</v>
      </c>
      <c r="U93" s="35">
        <v>0.7</v>
      </c>
      <c r="V93" s="46" t="s">
        <v>157</v>
      </c>
    </row>
    <row r="94" spans="20:22" x14ac:dyDescent="0.35">
      <c r="T94" s="34" t="s">
        <v>36</v>
      </c>
      <c r="U94" s="35">
        <v>0.9</v>
      </c>
      <c r="V94" s="46" t="s">
        <v>36</v>
      </c>
    </row>
    <row r="95" spans="20:22" x14ac:dyDescent="0.35">
      <c r="T95" s="36" t="s">
        <v>158</v>
      </c>
      <c r="U95" s="35">
        <v>0.9</v>
      </c>
      <c r="V95" s="77" t="s">
        <v>158</v>
      </c>
    </row>
    <row r="96" spans="20:22" x14ac:dyDescent="0.35">
      <c r="T96" s="34" t="s">
        <v>113</v>
      </c>
      <c r="U96" s="35">
        <v>0.9</v>
      </c>
      <c r="V96" s="46" t="s">
        <v>113</v>
      </c>
    </row>
    <row r="97" spans="20:22" x14ac:dyDescent="0.35">
      <c r="T97" s="34">
        <v>53</v>
      </c>
      <c r="U97" s="35">
        <v>0.9</v>
      </c>
      <c r="V97" s="46">
        <v>53</v>
      </c>
    </row>
    <row r="98" spans="20:22" x14ac:dyDescent="0.35">
      <c r="T98" s="34" t="s">
        <v>37</v>
      </c>
      <c r="U98" s="35">
        <v>0.8</v>
      </c>
      <c r="V98" s="46" t="s">
        <v>37</v>
      </c>
    </row>
    <row r="99" spans="20:22" x14ac:dyDescent="0.35">
      <c r="T99" s="34" t="s">
        <v>159</v>
      </c>
      <c r="U99" s="35">
        <v>0.8</v>
      </c>
      <c r="V99" s="46" t="s">
        <v>159</v>
      </c>
    </row>
    <row r="100" spans="20:22" x14ac:dyDescent="0.35">
      <c r="T100" s="34" t="s">
        <v>38</v>
      </c>
      <c r="U100" s="35">
        <v>0.9</v>
      </c>
      <c r="V100" s="46" t="s">
        <v>38</v>
      </c>
    </row>
    <row r="101" spans="20:22" x14ac:dyDescent="0.35">
      <c r="T101" s="34" t="s">
        <v>160</v>
      </c>
      <c r="U101" s="35">
        <v>0.9</v>
      </c>
      <c r="V101" s="46" t="s">
        <v>160</v>
      </c>
    </row>
    <row r="102" spans="20:22" x14ac:dyDescent="0.35">
      <c r="T102" s="34" t="s">
        <v>39</v>
      </c>
      <c r="U102" s="35">
        <v>1.3</v>
      </c>
      <c r="V102" s="46" t="s">
        <v>39</v>
      </c>
    </row>
    <row r="103" spans="20:22" x14ac:dyDescent="0.35">
      <c r="T103" s="34" t="s">
        <v>161</v>
      </c>
      <c r="U103" s="35">
        <v>1.3</v>
      </c>
      <c r="V103" s="46" t="s">
        <v>161</v>
      </c>
    </row>
    <row r="104" spans="20:22" x14ac:dyDescent="0.35">
      <c r="T104" s="34" t="s">
        <v>40</v>
      </c>
      <c r="U104" s="35">
        <v>1.5</v>
      </c>
      <c r="V104" s="46" t="s">
        <v>40</v>
      </c>
    </row>
    <row r="105" spans="20:22" x14ac:dyDescent="0.35">
      <c r="T105" s="34" t="s">
        <v>162</v>
      </c>
      <c r="U105" s="35">
        <v>1.5</v>
      </c>
      <c r="V105" s="46" t="s">
        <v>162</v>
      </c>
    </row>
    <row r="106" spans="20:22" x14ac:dyDescent="0.35">
      <c r="T106" s="34" t="s">
        <v>41</v>
      </c>
      <c r="U106" s="35">
        <v>1</v>
      </c>
      <c r="V106" s="46" t="s">
        <v>41</v>
      </c>
    </row>
    <row r="107" spans="20:22" x14ac:dyDescent="0.35">
      <c r="T107" s="34" t="s">
        <v>163</v>
      </c>
      <c r="U107" s="35">
        <v>1</v>
      </c>
      <c r="V107" s="46" t="s">
        <v>163</v>
      </c>
    </row>
    <row r="108" spans="20:22" x14ac:dyDescent="0.35">
      <c r="T108" s="34" t="s">
        <v>42</v>
      </c>
      <c r="U108" s="35">
        <v>1.2</v>
      </c>
      <c r="V108" s="46" t="s">
        <v>42</v>
      </c>
    </row>
    <row r="109" spans="20:22" x14ac:dyDescent="0.35">
      <c r="T109" s="34" t="s">
        <v>164</v>
      </c>
      <c r="U109" s="35">
        <v>1.2</v>
      </c>
      <c r="V109" s="46" t="s">
        <v>164</v>
      </c>
    </row>
    <row r="110" spans="20:22" x14ac:dyDescent="0.35">
      <c r="T110" s="34" t="s">
        <v>43</v>
      </c>
      <c r="U110" s="35">
        <v>1.2</v>
      </c>
      <c r="V110" s="46" t="s">
        <v>43</v>
      </c>
    </row>
    <row r="111" spans="20:22" x14ac:dyDescent="0.35">
      <c r="T111" s="34" t="s">
        <v>165</v>
      </c>
      <c r="U111" s="35">
        <v>1.2</v>
      </c>
      <c r="V111" s="46" t="s">
        <v>165</v>
      </c>
    </row>
    <row r="112" spans="20:22" x14ac:dyDescent="0.35">
      <c r="T112" s="34" t="s">
        <v>44</v>
      </c>
      <c r="U112" s="35">
        <v>1.1000000000000001</v>
      </c>
      <c r="V112" s="46" t="s">
        <v>44</v>
      </c>
    </row>
    <row r="113" spans="20:22" x14ac:dyDescent="0.35">
      <c r="T113" s="34" t="s">
        <v>166</v>
      </c>
      <c r="U113" s="35">
        <v>1.1000000000000001</v>
      </c>
      <c r="V113" s="46" t="s">
        <v>166</v>
      </c>
    </row>
    <row r="114" spans="20:22" x14ac:dyDescent="0.35">
      <c r="T114" s="34" t="s">
        <v>45</v>
      </c>
      <c r="U114" s="35">
        <v>1.3</v>
      </c>
      <c r="V114" s="46" t="s">
        <v>45</v>
      </c>
    </row>
    <row r="115" spans="20:22" x14ac:dyDescent="0.35">
      <c r="T115" s="34" t="s">
        <v>167</v>
      </c>
      <c r="U115" s="35">
        <v>1.3</v>
      </c>
      <c r="V115" s="46" t="s">
        <v>167</v>
      </c>
    </row>
    <row r="116" spans="20:22" x14ac:dyDescent="0.35">
      <c r="T116" s="34" t="s">
        <v>46</v>
      </c>
      <c r="U116" s="35">
        <v>1.2</v>
      </c>
      <c r="V116" s="46" t="s">
        <v>46</v>
      </c>
    </row>
    <row r="117" spans="20:22" x14ac:dyDescent="0.35">
      <c r="T117" s="34" t="s">
        <v>168</v>
      </c>
      <c r="U117" s="35">
        <v>1.2</v>
      </c>
      <c r="V117" s="46" t="s">
        <v>168</v>
      </c>
    </row>
    <row r="118" spans="20:22" x14ac:dyDescent="0.35">
      <c r="T118" s="34" t="s">
        <v>47</v>
      </c>
      <c r="U118" s="35">
        <v>1.4</v>
      </c>
      <c r="V118" s="46" t="s">
        <v>47</v>
      </c>
    </row>
    <row r="119" spans="20:22" x14ac:dyDescent="0.35">
      <c r="T119" s="34" t="s">
        <v>169</v>
      </c>
      <c r="U119" s="35">
        <v>1.4</v>
      </c>
      <c r="V119" s="46" t="s">
        <v>169</v>
      </c>
    </row>
    <row r="120" spans="20:22" x14ac:dyDescent="0.35">
      <c r="T120" s="34" t="s">
        <v>48</v>
      </c>
      <c r="U120" s="35">
        <v>1.1000000000000001</v>
      </c>
      <c r="V120" s="46" t="s">
        <v>48</v>
      </c>
    </row>
    <row r="121" spans="20:22" x14ac:dyDescent="0.35">
      <c r="T121" s="34" t="s">
        <v>170</v>
      </c>
      <c r="U121" s="35">
        <v>1.1000000000000001</v>
      </c>
      <c r="V121" s="46" t="s">
        <v>170</v>
      </c>
    </row>
    <row r="122" spans="20:22" x14ac:dyDescent="0.35">
      <c r="T122" s="34" t="s">
        <v>49</v>
      </c>
      <c r="U122" s="35">
        <v>1.3</v>
      </c>
      <c r="V122" s="46" t="s">
        <v>49</v>
      </c>
    </row>
    <row r="123" spans="20:22" x14ac:dyDescent="0.35">
      <c r="T123" s="34" t="s">
        <v>171</v>
      </c>
      <c r="U123" s="35">
        <v>1.3</v>
      </c>
      <c r="V123" s="46" t="s">
        <v>171</v>
      </c>
    </row>
    <row r="124" spans="20:22" x14ac:dyDescent="0.35">
      <c r="T124" s="34" t="s">
        <v>50</v>
      </c>
      <c r="U124" s="35">
        <v>1.3</v>
      </c>
      <c r="V124" s="46" t="s">
        <v>50</v>
      </c>
    </row>
    <row r="125" spans="20:22" x14ac:dyDescent="0.35">
      <c r="T125" s="34" t="s">
        <v>172</v>
      </c>
      <c r="U125" s="35">
        <v>1.3</v>
      </c>
      <c r="V125" s="46" t="s">
        <v>172</v>
      </c>
    </row>
    <row r="126" spans="20:22" x14ac:dyDescent="0.35">
      <c r="T126" s="34" t="s">
        <v>51</v>
      </c>
      <c r="U126" s="35">
        <v>1.2</v>
      </c>
      <c r="V126" s="46" t="s">
        <v>51</v>
      </c>
    </row>
    <row r="127" spans="20:22" x14ac:dyDescent="0.35">
      <c r="T127" s="34" t="s">
        <v>173</v>
      </c>
      <c r="U127" s="35">
        <v>1.2</v>
      </c>
      <c r="V127" s="46" t="s">
        <v>173</v>
      </c>
    </row>
    <row r="128" spans="20:22" x14ac:dyDescent="0.35">
      <c r="T128" s="34" t="s">
        <v>52</v>
      </c>
      <c r="U128" s="35">
        <v>1.4</v>
      </c>
      <c r="V128" s="46" t="s">
        <v>52</v>
      </c>
    </row>
    <row r="129" spans="20:22" x14ac:dyDescent="0.35">
      <c r="T129" s="34" t="s">
        <v>174</v>
      </c>
      <c r="U129" s="35">
        <v>1.4</v>
      </c>
      <c r="V129" s="46" t="s">
        <v>174</v>
      </c>
    </row>
    <row r="130" spans="20:22" x14ac:dyDescent="0.35">
      <c r="T130" s="34" t="s">
        <v>53</v>
      </c>
      <c r="U130" s="35">
        <v>1.4</v>
      </c>
      <c r="V130" s="46" t="s">
        <v>53</v>
      </c>
    </row>
    <row r="131" spans="20:22" x14ac:dyDescent="0.35">
      <c r="T131" s="34" t="s">
        <v>175</v>
      </c>
      <c r="U131" s="35">
        <v>1.4</v>
      </c>
      <c r="V131" s="46" t="s">
        <v>175</v>
      </c>
    </row>
    <row r="132" spans="20:22" x14ac:dyDescent="0.35">
      <c r="T132" s="34" t="s">
        <v>54</v>
      </c>
      <c r="U132" s="35">
        <v>1.3</v>
      </c>
      <c r="V132" s="46" t="s">
        <v>54</v>
      </c>
    </row>
    <row r="133" spans="20:22" x14ac:dyDescent="0.35">
      <c r="T133" s="34" t="s">
        <v>176</v>
      </c>
      <c r="U133" s="35">
        <v>1.3</v>
      </c>
      <c r="V133" s="46" t="s">
        <v>176</v>
      </c>
    </row>
    <row r="134" spans="20:22" x14ac:dyDescent="0.35">
      <c r="T134" s="34" t="s">
        <v>55</v>
      </c>
      <c r="U134" s="35">
        <v>1.5</v>
      </c>
      <c r="V134" s="46" t="s">
        <v>55</v>
      </c>
    </row>
    <row r="135" spans="20:22" x14ac:dyDescent="0.35">
      <c r="T135" s="34" t="s">
        <v>177</v>
      </c>
      <c r="U135" s="35">
        <v>1.5</v>
      </c>
      <c r="V135" s="46" t="s">
        <v>177</v>
      </c>
    </row>
    <row r="136" spans="20:22" x14ac:dyDescent="0.35">
      <c r="T136" s="34" t="s">
        <v>56</v>
      </c>
      <c r="U136" s="35">
        <v>1.5</v>
      </c>
      <c r="V136" s="46" t="s">
        <v>56</v>
      </c>
    </row>
    <row r="137" spans="20:22" x14ac:dyDescent="0.35">
      <c r="T137" s="34" t="s">
        <v>178</v>
      </c>
      <c r="U137" s="35">
        <v>1.5</v>
      </c>
      <c r="V137" s="46" t="s">
        <v>178</v>
      </c>
    </row>
    <row r="138" spans="20:22" x14ac:dyDescent="0.35">
      <c r="T138" s="34" t="s">
        <v>57</v>
      </c>
      <c r="U138" s="35">
        <v>1.3</v>
      </c>
      <c r="V138" s="46" t="s">
        <v>57</v>
      </c>
    </row>
    <row r="139" spans="20:22" x14ac:dyDescent="0.35">
      <c r="T139" s="34" t="s">
        <v>179</v>
      </c>
      <c r="U139" s="35">
        <v>1.3</v>
      </c>
      <c r="V139" s="46" t="s">
        <v>179</v>
      </c>
    </row>
    <row r="140" spans="20:22" x14ac:dyDescent="0.35">
      <c r="T140" s="34" t="s">
        <v>58</v>
      </c>
      <c r="U140" s="35">
        <v>1.5</v>
      </c>
      <c r="V140" s="46" t="s">
        <v>58</v>
      </c>
    </row>
    <row r="141" spans="20:22" x14ac:dyDescent="0.35">
      <c r="T141" s="34" t="s">
        <v>180</v>
      </c>
      <c r="U141" s="35">
        <v>1.5</v>
      </c>
      <c r="V141" s="46" t="s">
        <v>180</v>
      </c>
    </row>
    <row r="142" spans="20:22" x14ac:dyDescent="0.35">
      <c r="T142" s="34" t="s">
        <v>59</v>
      </c>
      <c r="U142" s="35">
        <v>1.4</v>
      </c>
      <c r="V142" s="46" t="s">
        <v>59</v>
      </c>
    </row>
    <row r="143" spans="20:22" x14ac:dyDescent="0.35">
      <c r="T143" s="34" t="s">
        <v>181</v>
      </c>
      <c r="U143" s="35">
        <v>1.4</v>
      </c>
      <c r="V143" s="46" t="s">
        <v>181</v>
      </c>
    </row>
    <row r="144" spans="20:22" x14ac:dyDescent="0.35">
      <c r="T144" s="34" t="s">
        <v>182</v>
      </c>
      <c r="U144" s="35">
        <v>1.4</v>
      </c>
      <c r="V144" s="46" t="s">
        <v>182</v>
      </c>
    </row>
    <row r="145" spans="20:22" x14ac:dyDescent="0.35">
      <c r="T145" s="34" t="s">
        <v>183</v>
      </c>
      <c r="U145" s="35">
        <v>1.4</v>
      </c>
      <c r="V145" s="46" t="s">
        <v>183</v>
      </c>
    </row>
    <row r="146" spans="20:22" x14ac:dyDescent="0.35">
      <c r="T146" s="34" t="s">
        <v>60</v>
      </c>
      <c r="U146" s="35">
        <v>1.6</v>
      </c>
      <c r="V146" s="46" t="s">
        <v>60</v>
      </c>
    </row>
    <row r="147" spans="20:22" x14ac:dyDescent="0.35">
      <c r="T147" s="34" t="s">
        <v>184</v>
      </c>
      <c r="U147" s="35">
        <v>1.6</v>
      </c>
      <c r="V147" s="46" t="s">
        <v>184</v>
      </c>
    </row>
    <row r="148" spans="20:22" x14ac:dyDescent="0.35">
      <c r="T148" s="34" t="s">
        <v>185</v>
      </c>
      <c r="U148" s="35">
        <v>1.6</v>
      </c>
      <c r="V148" s="46" t="s">
        <v>185</v>
      </c>
    </row>
    <row r="149" spans="20:22" x14ac:dyDescent="0.35">
      <c r="T149" s="34" t="s">
        <v>186</v>
      </c>
      <c r="U149" s="35">
        <v>1.6</v>
      </c>
      <c r="V149" s="46" t="s">
        <v>186</v>
      </c>
    </row>
    <row r="150" spans="20:22" x14ac:dyDescent="0.35">
      <c r="T150" s="34" t="s">
        <v>61</v>
      </c>
      <c r="U150" s="35">
        <v>1.6</v>
      </c>
      <c r="V150" s="46" t="s">
        <v>61</v>
      </c>
    </row>
    <row r="151" spans="20:22" x14ac:dyDescent="0.35">
      <c r="T151" s="34" t="s">
        <v>187</v>
      </c>
      <c r="U151" s="35">
        <v>1.6</v>
      </c>
      <c r="V151" s="46" t="s">
        <v>187</v>
      </c>
    </row>
    <row r="152" spans="20:22" x14ac:dyDescent="0.35">
      <c r="T152" s="34" t="s">
        <v>62</v>
      </c>
      <c r="U152" s="35">
        <v>1.4</v>
      </c>
      <c r="V152" s="46" t="s">
        <v>62</v>
      </c>
    </row>
    <row r="153" spans="20:22" x14ac:dyDescent="0.35">
      <c r="T153" s="34" t="s">
        <v>188</v>
      </c>
      <c r="U153" s="35">
        <v>1.4</v>
      </c>
      <c r="V153" s="46" t="s">
        <v>188</v>
      </c>
    </row>
    <row r="154" spans="20:22" x14ac:dyDescent="0.35">
      <c r="T154" s="34" t="s">
        <v>63</v>
      </c>
      <c r="U154" s="35">
        <v>1.6</v>
      </c>
      <c r="V154" s="46" t="s">
        <v>63</v>
      </c>
    </row>
    <row r="155" spans="20:22" x14ac:dyDescent="0.35">
      <c r="T155" s="34" t="s">
        <v>189</v>
      </c>
      <c r="U155" s="35">
        <v>1.6</v>
      </c>
      <c r="V155" s="46" t="s">
        <v>189</v>
      </c>
    </row>
    <row r="156" spans="20:22" x14ac:dyDescent="0.35">
      <c r="T156" s="34" t="s">
        <v>64</v>
      </c>
      <c r="U156" s="35">
        <v>1.5</v>
      </c>
      <c r="V156" s="46" t="s">
        <v>64</v>
      </c>
    </row>
    <row r="157" spans="20:22" x14ac:dyDescent="0.35">
      <c r="T157" s="34" t="s">
        <v>190</v>
      </c>
      <c r="U157" s="35">
        <v>1.5</v>
      </c>
      <c r="V157" s="46" t="s">
        <v>190</v>
      </c>
    </row>
    <row r="158" spans="20:22" x14ac:dyDescent="0.35">
      <c r="T158" s="34" t="s">
        <v>65</v>
      </c>
      <c r="U158" s="35">
        <v>1.7</v>
      </c>
      <c r="V158" s="46" t="s">
        <v>65</v>
      </c>
    </row>
    <row r="159" spans="20:22" x14ac:dyDescent="0.35">
      <c r="T159" s="34" t="s">
        <v>191</v>
      </c>
      <c r="U159" s="35">
        <v>1.7</v>
      </c>
      <c r="V159" s="46" t="s">
        <v>191</v>
      </c>
    </row>
    <row r="160" spans="20:22" x14ac:dyDescent="0.35">
      <c r="T160" s="34" t="s">
        <v>192</v>
      </c>
      <c r="U160" s="35">
        <v>1.7</v>
      </c>
      <c r="V160" s="46" t="s">
        <v>192</v>
      </c>
    </row>
    <row r="161" spans="20:22" x14ac:dyDescent="0.35">
      <c r="T161" s="34" t="s">
        <v>193</v>
      </c>
      <c r="U161" s="35">
        <v>1.7</v>
      </c>
      <c r="V161" s="46" t="s">
        <v>193</v>
      </c>
    </row>
    <row r="162" spans="20:22" x14ac:dyDescent="0.35">
      <c r="T162" s="34" t="s">
        <v>66</v>
      </c>
      <c r="U162" s="35">
        <v>1.7</v>
      </c>
      <c r="V162" s="46" t="s">
        <v>66</v>
      </c>
    </row>
    <row r="163" spans="20:22" x14ac:dyDescent="0.35">
      <c r="T163" s="34" t="s">
        <v>193</v>
      </c>
      <c r="U163" s="35">
        <v>1.7</v>
      </c>
      <c r="V163" s="46" t="s">
        <v>193</v>
      </c>
    </row>
    <row r="164" spans="20:22" x14ac:dyDescent="0.35">
      <c r="T164" s="34" t="s">
        <v>67</v>
      </c>
      <c r="U164" s="35">
        <v>1.6</v>
      </c>
      <c r="V164" s="46" t="s">
        <v>67</v>
      </c>
    </row>
    <row r="165" spans="20:22" x14ac:dyDescent="0.35">
      <c r="T165" s="34" t="s">
        <v>194</v>
      </c>
      <c r="U165" s="35">
        <v>1.6</v>
      </c>
      <c r="V165" s="46" t="s">
        <v>194</v>
      </c>
    </row>
    <row r="166" spans="20:22" x14ac:dyDescent="0.35">
      <c r="T166" s="34" t="s">
        <v>68</v>
      </c>
      <c r="U166" s="35">
        <v>1.8</v>
      </c>
      <c r="V166" s="46" t="s">
        <v>68</v>
      </c>
    </row>
    <row r="167" spans="20:22" x14ac:dyDescent="0.35">
      <c r="T167" s="34" t="s">
        <v>195</v>
      </c>
      <c r="U167" s="35">
        <v>1.8</v>
      </c>
      <c r="V167" s="46" t="s">
        <v>195</v>
      </c>
    </row>
    <row r="168" spans="20:22" x14ac:dyDescent="0.35">
      <c r="T168" s="34" t="s">
        <v>69</v>
      </c>
      <c r="U168" s="35">
        <v>1.8</v>
      </c>
      <c r="V168" s="46" t="s">
        <v>69</v>
      </c>
    </row>
    <row r="169" spans="20:22" x14ac:dyDescent="0.35">
      <c r="T169" s="34" t="s">
        <v>196</v>
      </c>
      <c r="U169" s="35">
        <v>1.8</v>
      </c>
      <c r="V169" s="46" t="s">
        <v>196</v>
      </c>
    </row>
    <row r="170" spans="20:22" x14ac:dyDescent="0.35">
      <c r="T170" s="34" t="s">
        <v>70</v>
      </c>
      <c r="U170" s="35">
        <v>1.8</v>
      </c>
      <c r="V170" s="46" t="s">
        <v>70</v>
      </c>
    </row>
    <row r="171" spans="20:22" x14ac:dyDescent="0.35">
      <c r="T171" s="34" t="s">
        <v>197</v>
      </c>
      <c r="U171" s="35">
        <v>1.8</v>
      </c>
      <c r="V171" s="46" t="s">
        <v>197</v>
      </c>
    </row>
    <row r="172" spans="20:22" x14ac:dyDescent="0.35">
      <c r="T172" s="34" t="s">
        <v>71</v>
      </c>
      <c r="U172" s="35">
        <v>1.6</v>
      </c>
      <c r="V172" s="46" t="s">
        <v>71</v>
      </c>
    </row>
    <row r="173" spans="20:22" x14ac:dyDescent="0.35">
      <c r="T173" s="34" t="s">
        <v>198</v>
      </c>
      <c r="U173" s="35">
        <v>1.6</v>
      </c>
      <c r="V173" s="46" t="s">
        <v>198</v>
      </c>
    </row>
    <row r="174" spans="20:22" x14ac:dyDescent="0.35">
      <c r="T174" s="34" t="s">
        <v>72</v>
      </c>
      <c r="U174" s="35">
        <v>1.8</v>
      </c>
      <c r="V174" s="46" t="s">
        <v>72</v>
      </c>
    </row>
    <row r="175" spans="20:22" x14ac:dyDescent="0.35">
      <c r="T175" s="34" t="s">
        <v>199</v>
      </c>
      <c r="U175" s="35">
        <v>1.8</v>
      </c>
      <c r="V175" s="46" t="s">
        <v>199</v>
      </c>
    </row>
    <row r="176" spans="20:22" x14ac:dyDescent="0.35">
      <c r="T176" s="34" t="s">
        <v>73</v>
      </c>
      <c r="U176" s="35">
        <v>1.5</v>
      </c>
      <c r="V176" s="46" t="s">
        <v>73</v>
      </c>
    </row>
    <row r="177" spans="20:22" x14ac:dyDescent="0.35">
      <c r="T177" s="34" t="s">
        <v>200</v>
      </c>
      <c r="U177" s="35">
        <v>1.5</v>
      </c>
      <c r="V177" s="46" t="s">
        <v>200</v>
      </c>
    </row>
    <row r="178" spans="20:22" x14ac:dyDescent="0.35">
      <c r="T178" s="34" t="s">
        <v>74</v>
      </c>
      <c r="U178" s="35">
        <v>1.7</v>
      </c>
      <c r="V178" s="46" t="s">
        <v>74</v>
      </c>
    </row>
    <row r="179" spans="20:22" x14ac:dyDescent="0.35">
      <c r="T179" s="34" t="s">
        <v>201</v>
      </c>
      <c r="U179" s="35">
        <v>1.7</v>
      </c>
      <c r="V179" s="46" t="s">
        <v>201</v>
      </c>
    </row>
    <row r="180" spans="20:22" x14ac:dyDescent="0.35">
      <c r="T180" s="34" t="s">
        <v>75</v>
      </c>
      <c r="U180" s="35">
        <v>1.7</v>
      </c>
      <c r="V180" s="46" t="s">
        <v>75</v>
      </c>
    </row>
    <row r="181" spans="20:22" x14ac:dyDescent="0.35">
      <c r="T181" s="34" t="s">
        <v>202</v>
      </c>
      <c r="U181" s="35">
        <v>1.7</v>
      </c>
      <c r="V181" s="46" t="s">
        <v>202</v>
      </c>
    </row>
    <row r="182" spans="20:22" x14ac:dyDescent="0.35">
      <c r="T182" s="34" t="s">
        <v>76</v>
      </c>
      <c r="U182" s="35">
        <v>1.9</v>
      </c>
      <c r="V182" s="46" t="s">
        <v>76</v>
      </c>
    </row>
    <row r="183" spans="20:22" x14ac:dyDescent="0.35">
      <c r="T183" s="34" t="s">
        <v>203</v>
      </c>
      <c r="U183" s="35">
        <v>1.9</v>
      </c>
      <c r="V183" s="46" t="s">
        <v>203</v>
      </c>
    </row>
    <row r="184" spans="20:22" x14ac:dyDescent="0.35">
      <c r="T184" s="34" t="s">
        <v>77</v>
      </c>
      <c r="U184" s="35">
        <v>1.9</v>
      </c>
      <c r="V184" s="46" t="s">
        <v>77</v>
      </c>
    </row>
    <row r="185" spans="20:22" x14ac:dyDescent="0.35">
      <c r="T185" s="34" t="s">
        <v>204</v>
      </c>
      <c r="U185" s="35">
        <v>1.9</v>
      </c>
      <c r="V185" s="46" t="s">
        <v>204</v>
      </c>
    </row>
    <row r="186" spans="20:22" x14ac:dyDescent="0.35">
      <c r="T186" s="34" t="s">
        <v>78</v>
      </c>
      <c r="U186" s="35">
        <v>2</v>
      </c>
      <c r="V186" s="46" t="s">
        <v>78</v>
      </c>
    </row>
    <row r="187" spans="20:22" x14ac:dyDescent="0.35">
      <c r="T187" s="34" t="s">
        <v>205</v>
      </c>
      <c r="U187" s="35">
        <v>2</v>
      </c>
      <c r="V187" s="46" t="s">
        <v>205</v>
      </c>
    </row>
    <row r="188" spans="20:22" x14ac:dyDescent="0.35">
      <c r="T188" s="34" t="s">
        <v>79</v>
      </c>
      <c r="U188" s="35">
        <v>1.6</v>
      </c>
      <c r="V188" s="46" t="s">
        <v>79</v>
      </c>
    </row>
    <row r="189" spans="20:22" x14ac:dyDescent="0.35">
      <c r="T189" s="34" t="s">
        <v>206</v>
      </c>
      <c r="U189" s="35">
        <v>1.6</v>
      </c>
      <c r="V189" s="46" t="s">
        <v>206</v>
      </c>
    </row>
    <row r="190" spans="20:22" x14ac:dyDescent="0.35">
      <c r="T190" s="34" t="s">
        <v>80</v>
      </c>
      <c r="U190" s="35">
        <v>1.9</v>
      </c>
      <c r="V190" s="46" t="s">
        <v>80</v>
      </c>
    </row>
    <row r="191" spans="20:22" x14ac:dyDescent="0.35">
      <c r="T191" s="34" t="s">
        <v>207</v>
      </c>
      <c r="U191" s="35">
        <v>1.9</v>
      </c>
      <c r="V191" s="46" t="s">
        <v>207</v>
      </c>
    </row>
    <row r="192" spans="20:22" x14ac:dyDescent="0.35">
      <c r="T192" s="34" t="s">
        <v>81</v>
      </c>
      <c r="U192" s="35">
        <v>1.9</v>
      </c>
      <c r="V192" s="46" t="s">
        <v>81</v>
      </c>
    </row>
    <row r="193" spans="20:22" x14ac:dyDescent="0.35">
      <c r="T193" s="34" t="s">
        <v>208</v>
      </c>
      <c r="U193" s="35">
        <v>1.9</v>
      </c>
      <c r="V193" s="46" t="s">
        <v>208</v>
      </c>
    </row>
    <row r="194" spans="20:22" x14ac:dyDescent="0.35">
      <c r="T194" s="34" t="s">
        <v>82</v>
      </c>
      <c r="U194" s="35">
        <v>1.7</v>
      </c>
      <c r="V194" s="46" t="s">
        <v>82</v>
      </c>
    </row>
    <row r="195" spans="20:22" x14ac:dyDescent="0.35">
      <c r="T195" s="34" t="s">
        <v>209</v>
      </c>
      <c r="U195" s="35">
        <v>1.7</v>
      </c>
      <c r="V195" s="46" t="s">
        <v>209</v>
      </c>
    </row>
    <row r="196" spans="20:22" x14ac:dyDescent="0.35">
      <c r="T196" s="34" t="s">
        <v>83</v>
      </c>
      <c r="U196" s="35">
        <v>2</v>
      </c>
      <c r="V196" s="46" t="s">
        <v>83</v>
      </c>
    </row>
    <row r="197" spans="20:22" x14ac:dyDescent="0.35">
      <c r="T197" s="34" t="s">
        <v>210</v>
      </c>
      <c r="U197" s="35">
        <v>2</v>
      </c>
      <c r="V197" s="46" t="s">
        <v>210</v>
      </c>
    </row>
    <row r="198" spans="20:22" x14ac:dyDescent="0.35">
      <c r="T198" s="34" t="s">
        <v>84</v>
      </c>
      <c r="U198" s="35">
        <v>1.9</v>
      </c>
      <c r="V198" s="46" t="s">
        <v>84</v>
      </c>
    </row>
    <row r="199" spans="20:22" x14ac:dyDescent="0.35">
      <c r="T199" s="34" t="s">
        <v>211</v>
      </c>
      <c r="U199" s="35">
        <v>1.9</v>
      </c>
      <c r="V199" s="46" t="s">
        <v>211</v>
      </c>
    </row>
    <row r="200" spans="20:22" x14ac:dyDescent="0.35">
      <c r="T200" s="34" t="s">
        <v>85</v>
      </c>
      <c r="U200" s="35">
        <v>2.2000000000000002</v>
      </c>
      <c r="V200" s="46" t="s">
        <v>85</v>
      </c>
    </row>
    <row r="201" spans="20:22" x14ac:dyDescent="0.35">
      <c r="T201" s="34" t="s">
        <v>212</v>
      </c>
      <c r="U201" s="35">
        <v>2.2000000000000002</v>
      </c>
      <c r="V201" s="46" t="s">
        <v>212</v>
      </c>
    </row>
    <row r="202" spans="20:22" x14ac:dyDescent="0.35">
      <c r="T202" s="34" t="s">
        <v>86</v>
      </c>
      <c r="U202" s="35">
        <v>1.8</v>
      </c>
      <c r="V202" s="46" t="s">
        <v>86</v>
      </c>
    </row>
    <row r="203" spans="20:22" x14ac:dyDescent="0.35">
      <c r="T203" s="34" t="s">
        <v>213</v>
      </c>
      <c r="U203" s="35">
        <v>1.8</v>
      </c>
      <c r="V203" s="46" t="s">
        <v>213</v>
      </c>
    </row>
    <row r="204" spans="20:22" x14ac:dyDescent="0.35">
      <c r="T204" s="34" t="s">
        <v>87</v>
      </c>
      <c r="U204" s="35">
        <v>2.1</v>
      </c>
      <c r="V204" s="46" t="s">
        <v>87</v>
      </c>
    </row>
    <row r="205" spans="20:22" x14ac:dyDescent="0.35">
      <c r="T205" s="34" t="s">
        <v>214</v>
      </c>
      <c r="U205" s="35">
        <v>2.1</v>
      </c>
      <c r="V205" s="46" t="s">
        <v>214</v>
      </c>
    </row>
    <row r="206" spans="20:22" x14ac:dyDescent="0.35">
      <c r="T206" s="34" t="s">
        <v>88</v>
      </c>
      <c r="U206" s="35">
        <v>2.1</v>
      </c>
      <c r="V206" s="46" t="s">
        <v>88</v>
      </c>
    </row>
    <row r="207" spans="20:22" x14ac:dyDescent="0.35">
      <c r="T207" s="34" t="s">
        <v>215</v>
      </c>
      <c r="U207" s="35">
        <v>2.1</v>
      </c>
      <c r="V207" s="46" t="s">
        <v>215</v>
      </c>
    </row>
    <row r="208" spans="20:22" x14ac:dyDescent="0.35">
      <c r="T208" s="34" t="s">
        <v>89</v>
      </c>
      <c r="U208" s="35">
        <v>2.2000000000000002</v>
      </c>
      <c r="V208" s="46" t="s">
        <v>89</v>
      </c>
    </row>
    <row r="209" spans="20:22" x14ac:dyDescent="0.35">
      <c r="T209" s="34" t="s">
        <v>216</v>
      </c>
      <c r="U209" s="35">
        <v>2.2000000000000002</v>
      </c>
      <c r="V209" s="46" t="s">
        <v>216</v>
      </c>
    </row>
    <row r="210" spans="20:22" x14ac:dyDescent="0.35">
      <c r="T210" s="34" t="s">
        <v>90</v>
      </c>
      <c r="U210" s="35">
        <v>2.5</v>
      </c>
      <c r="V210" s="46" t="s">
        <v>90</v>
      </c>
    </row>
    <row r="211" spans="20:22" x14ac:dyDescent="0.35">
      <c r="T211" s="34" t="s">
        <v>217</v>
      </c>
      <c r="U211" s="35">
        <v>2.5</v>
      </c>
      <c r="V211" s="46" t="s">
        <v>217</v>
      </c>
    </row>
    <row r="212" spans="20:22" x14ac:dyDescent="0.35">
      <c r="T212" s="34" t="s">
        <v>91</v>
      </c>
      <c r="U212" s="35">
        <v>1.9</v>
      </c>
      <c r="V212" s="46" t="s">
        <v>91</v>
      </c>
    </row>
    <row r="213" spans="20:22" x14ac:dyDescent="0.35">
      <c r="T213" s="34" t="s">
        <v>218</v>
      </c>
      <c r="U213" s="35">
        <v>1.9</v>
      </c>
      <c r="V213" s="46" t="s">
        <v>218</v>
      </c>
    </row>
    <row r="214" spans="20:22" x14ac:dyDescent="0.35">
      <c r="T214" s="34" t="s">
        <v>92</v>
      </c>
      <c r="U214" s="35">
        <v>2</v>
      </c>
      <c r="V214" s="46" t="s">
        <v>92</v>
      </c>
    </row>
    <row r="215" spans="20:22" x14ac:dyDescent="0.35">
      <c r="T215" s="34" t="s">
        <v>219</v>
      </c>
      <c r="U215" s="35">
        <v>2</v>
      </c>
      <c r="V215" s="46" t="s">
        <v>219</v>
      </c>
    </row>
    <row r="216" spans="20:22" x14ac:dyDescent="0.35">
      <c r="T216" s="34" t="s">
        <v>93</v>
      </c>
      <c r="U216" s="35">
        <v>2</v>
      </c>
      <c r="V216" s="46" t="s">
        <v>93</v>
      </c>
    </row>
    <row r="217" spans="20:22" x14ac:dyDescent="0.35">
      <c r="T217" s="34" t="s">
        <v>220</v>
      </c>
      <c r="U217" s="35">
        <v>2</v>
      </c>
      <c r="V217" s="46" t="s">
        <v>220</v>
      </c>
    </row>
    <row r="218" spans="20:22" x14ac:dyDescent="0.35">
      <c r="T218" s="34" t="s">
        <v>94</v>
      </c>
      <c r="U218" s="35">
        <v>2.2999999999999998</v>
      </c>
      <c r="V218" s="46" t="s">
        <v>94</v>
      </c>
    </row>
    <row r="219" spans="20:22" x14ac:dyDescent="0.35">
      <c r="T219" s="34" t="s">
        <v>221</v>
      </c>
      <c r="U219" s="35">
        <v>2.2999999999999998</v>
      </c>
      <c r="V219" s="46" t="s">
        <v>221</v>
      </c>
    </row>
    <row r="220" spans="20:22" x14ac:dyDescent="0.35">
      <c r="T220" s="34" t="s">
        <v>95</v>
      </c>
      <c r="U220" s="35">
        <v>2.1</v>
      </c>
      <c r="V220" s="46" t="s">
        <v>95</v>
      </c>
    </row>
    <row r="221" spans="20:22" x14ac:dyDescent="0.35">
      <c r="T221" s="34" t="s">
        <v>222</v>
      </c>
      <c r="U221" s="35">
        <v>2.1</v>
      </c>
      <c r="V221" s="46" t="s">
        <v>222</v>
      </c>
    </row>
    <row r="222" spans="20:22" x14ac:dyDescent="0.35">
      <c r="T222" s="34" t="s">
        <v>96</v>
      </c>
      <c r="U222" s="35">
        <v>2.4</v>
      </c>
      <c r="V222" s="46" t="s">
        <v>96</v>
      </c>
    </row>
    <row r="223" spans="20:22" x14ac:dyDescent="0.35">
      <c r="T223" s="34" t="s">
        <v>223</v>
      </c>
      <c r="U223" s="35">
        <v>2.4</v>
      </c>
      <c r="V223" s="46" t="s">
        <v>223</v>
      </c>
    </row>
    <row r="224" spans="20:22" x14ac:dyDescent="0.35">
      <c r="T224" s="34" t="s">
        <v>97</v>
      </c>
      <c r="U224" s="35">
        <v>2.2999999999999998</v>
      </c>
      <c r="V224" s="46" t="s">
        <v>97</v>
      </c>
    </row>
    <row r="225" spans="20:22" x14ac:dyDescent="0.35">
      <c r="T225" s="34" t="s">
        <v>224</v>
      </c>
      <c r="U225" s="35">
        <v>2.2999999999999998</v>
      </c>
      <c r="V225" s="46" t="s">
        <v>224</v>
      </c>
    </row>
    <row r="226" spans="20:22" x14ac:dyDescent="0.35">
      <c r="T226" s="34" t="s">
        <v>98</v>
      </c>
      <c r="U226" s="35">
        <v>2.7</v>
      </c>
      <c r="V226" s="46" t="s">
        <v>98</v>
      </c>
    </row>
    <row r="227" spans="20:22" x14ac:dyDescent="0.35">
      <c r="T227" s="34" t="s">
        <v>225</v>
      </c>
      <c r="U227" s="35">
        <v>2.7</v>
      </c>
      <c r="V227" s="46" t="s">
        <v>225</v>
      </c>
    </row>
    <row r="228" spans="20:22" x14ac:dyDescent="0.35">
      <c r="T228" s="34" t="s">
        <v>99</v>
      </c>
      <c r="U228" s="35">
        <v>2.4</v>
      </c>
      <c r="V228" s="46" t="s">
        <v>99</v>
      </c>
    </row>
    <row r="229" spans="20:22" x14ac:dyDescent="0.35">
      <c r="T229" s="34" t="s">
        <v>226</v>
      </c>
      <c r="U229" s="35">
        <v>2.4</v>
      </c>
      <c r="V229" s="46" t="s">
        <v>226</v>
      </c>
    </row>
    <row r="230" spans="20:22" x14ac:dyDescent="0.35">
      <c r="T230" s="34" t="s">
        <v>100</v>
      </c>
      <c r="U230" s="35">
        <v>2.8</v>
      </c>
      <c r="V230" s="46" t="s">
        <v>100</v>
      </c>
    </row>
    <row r="231" spans="20:22" x14ac:dyDescent="0.35">
      <c r="T231" s="37" t="s">
        <v>227</v>
      </c>
      <c r="U231" s="38">
        <v>2.8</v>
      </c>
      <c r="V231" s="78" t="s">
        <v>227</v>
      </c>
    </row>
  </sheetData>
  <sheetProtection algorithmName="SHA-512" hashValue="ZO2Ql0kxS1lFOp0A1bfz7pRMPA9BQmKm/n6bd51TGZ2qcQnvjVKznmcULtCAKGb0UAKfwvkAeKgyZLImTdnDqA==" saltValue="ei5YyK9VyksFWsJhahhleA==" spinCount="100000" sheet="1" selectLockedCells="1"/>
  <mergeCells count="67">
    <mergeCell ref="B38:Q38"/>
    <mergeCell ref="B39:Q39"/>
    <mergeCell ref="D34:F34"/>
    <mergeCell ref="M34:O34"/>
    <mergeCell ref="D35:F35"/>
    <mergeCell ref="M35:O35"/>
    <mergeCell ref="B37:Q37"/>
    <mergeCell ref="D31:F31"/>
    <mergeCell ref="M31:O31"/>
    <mergeCell ref="D32:F32"/>
    <mergeCell ref="M32:O32"/>
    <mergeCell ref="D33:F33"/>
    <mergeCell ref="M33:O33"/>
    <mergeCell ref="D28:F28"/>
    <mergeCell ref="M28:O28"/>
    <mergeCell ref="D29:F29"/>
    <mergeCell ref="M29:O29"/>
    <mergeCell ref="D30:F30"/>
    <mergeCell ref="M30:O30"/>
    <mergeCell ref="P24:Q24"/>
    <mergeCell ref="D25:F25"/>
    <mergeCell ref="M25:O25"/>
    <mergeCell ref="D26:F26"/>
    <mergeCell ref="M26:O26"/>
    <mergeCell ref="D27:F27"/>
    <mergeCell ref="M27:O27"/>
    <mergeCell ref="D20:F20"/>
    <mergeCell ref="M20:O20"/>
    <mergeCell ref="D21:F21"/>
    <mergeCell ref="M21:O21"/>
    <mergeCell ref="D24:F24"/>
    <mergeCell ref="G24:H24"/>
    <mergeCell ref="M24:O24"/>
    <mergeCell ref="D17:F17"/>
    <mergeCell ref="M17:O17"/>
    <mergeCell ref="D18:F18"/>
    <mergeCell ref="M18:O18"/>
    <mergeCell ref="D19:F19"/>
    <mergeCell ref="M19:O19"/>
    <mergeCell ref="D14:F14"/>
    <mergeCell ref="M14:O14"/>
    <mergeCell ref="D15:F15"/>
    <mergeCell ref="M15:O15"/>
    <mergeCell ref="D16:F16"/>
    <mergeCell ref="M16:O16"/>
    <mergeCell ref="M10:O10"/>
    <mergeCell ref="P10:Q10"/>
    <mergeCell ref="D11:F11"/>
    <mergeCell ref="M11:O11"/>
    <mergeCell ref="D12:F12"/>
    <mergeCell ref="M12:O12"/>
    <mergeCell ref="B40:Q40"/>
    <mergeCell ref="A2:H2"/>
    <mergeCell ref="J2:Q2"/>
    <mergeCell ref="A3:H3"/>
    <mergeCell ref="A4:H4"/>
    <mergeCell ref="J4:K4"/>
    <mergeCell ref="L4:M4"/>
    <mergeCell ref="N4:O4"/>
    <mergeCell ref="D13:F13"/>
    <mergeCell ref="M13:O13"/>
    <mergeCell ref="J5:K6"/>
    <mergeCell ref="L5:M6"/>
    <mergeCell ref="N5:O5"/>
    <mergeCell ref="N6:O6"/>
    <mergeCell ref="D10:F10"/>
    <mergeCell ref="G10:H10"/>
  </mergeCells>
  <conditionalFormatting sqref="D11:F11">
    <cfRule type="cellIs" dxfId="319" priority="1" operator="notEqual">
      <formula>B11</formula>
    </cfRule>
  </conditionalFormatting>
  <conditionalFormatting sqref="D12:F12">
    <cfRule type="cellIs" dxfId="318" priority="2" operator="notEqual">
      <formula>B12</formula>
    </cfRule>
  </conditionalFormatting>
  <conditionalFormatting sqref="D13:F13">
    <cfRule type="cellIs" dxfId="317" priority="3" operator="notEqual">
      <formula>B13</formula>
    </cfRule>
  </conditionalFormatting>
  <conditionalFormatting sqref="D14:F14">
    <cfRule type="cellIs" dxfId="316" priority="4" operator="notEqual">
      <formula>B14</formula>
    </cfRule>
  </conditionalFormatting>
  <conditionalFormatting sqref="D15:F15">
    <cfRule type="cellIs" dxfId="315" priority="5" operator="notEqual">
      <formula>B15</formula>
    </cfRule>
  </conditionalFormatting>
  <conditionalFormatting sqref="D16:F16">
    <cfRule type="cellIs" dxfId="314" priority="6" operator="notEqual">
      <formula>B16</formula>
    </cfRule>
  </conditionalFormatting>
  <conditionalFormatting sqref="D17:F17">
    <cfRule type="cellIs" dxfId="313" priority="7" operator="notEqual">
      <formula>B17</formula>
    </cfRule>
  </conditionalFormatting>
  <conditionalFormatting sqref="D18:F18">
    <cfRule type="cellIs" dxfId="312" priority="8" operator="notEqual">
      <formula>B18</formula>
    </cfRule>
  </conditionalFormatting>
  <conditionalFormatting sqref="D19:F19">
    <cfRule type="cellIs" dxfId="311" priority="9" operator="notEqual">
      <formula>B19</formula>
    </cfRule>
  </conditionalFormatting>
  <conditionalFormatting sqref="D20:F20">
    <cfRule type="cellIs" dxfId="310" priority="10" operator="notEqual">
      <formula>B20</formula>
    </cfRule>
  </conditionalFormatting>
  <conditionalFormatting sqref="D25:F25">
    <cfRule type="cellIs" dxfId="309" priority="11" operator="notEqual">
      <formula>B25</formula>
    </cfRule>
  </conditionalFormatting>
  <conditionalFormatting sqref="D26:F26">
    <cfRule type="cellIs" dxfId="308" priority="12" operator="notEqual">
      <formula>B26</formula>
    </cfRule>
  </conditionalFormatting>
  <conditionalFormatting sqref="D27:F27">
    <cfRule type="cellIs" dxfId="307" priority="13" operator="notEqual">
      <formula>B27</formula>
    </cfRule>
  </conditionalFormatting>
  <conditionalFormatting sqref="D28:F28">
    <cfRule type="cellIs" dxfId="306" priority="14" operator="notEqual">
      <formula>B28</formula>
    </cfRule>
  </conditionalFormatting>
  <conditionalFormatting sqref="D29:F29">
    <cfRule type="cellIs" dxfId="305" priority="15" operator="notEqual">
      <formula>B29</formula>
    </cfRule>
  </conditionalFormatting>
  <conditionalFormatting sqref="D30:F30">
    <cfRule type="cellIs" dxfId="304" priority="16" operator="notEqual">
      <formula>B30</formula>
    </cfRule>
  </conditionalFormatting>
  <conditionalFormatting sqref="D31:F31">
    <cfRule type="cellIs" dxfId="303" priority="17" operator="notEqual">
      <formula>B31</formula>
    </cfRule>
  </conditionalFormatting>
  <conditionalFormatting sqref="D32:F32">
    <cfRule type="cellIs" dxfId="302" priority="18" operator="notEqual">
      <formula>B32</formula>
    </cfRule>
  </conditionalFormatting>
  <conditionalFormatting sqref="D33:F33">
    <cfRule type="cellIs" dxfId="301" priority="19" operator="notEqual">
      <formula>B33</formula>
    </cfRule>
  </conditionalFormatting>
  <conditionalFormatting sqref="D34:F34">
    <cfRule type="cellIs" dxfId="300" priority="20" operator="notEqual">
      <formula>B34</formula>
    </cfRule>
  </conditionalFormatting>
  <conditionalFormatting sqref="M11:O11">
    <cfRule type="cellIs" dxfId="299" priority="21" operator="notEqual">
      <formula>K11</formula>
    </cfRule>
  </conditionalFormatting>
  <conditionalFormatting sqref="M12:O12">
    <cfRule type="cellIs" dxfId="298" priority="22" operator="notEqual">
      <formula>K12</formula>
    </cfRule>
  </conditionalFormatting>
  <conditionalFormatting sqref="M13:O13">
    <cfRule type="cellIs" dxfId="297" priority="23" operator="notEqual">
      <formula>K13</formula>
    </cfRule>
  </conditionalFormatting>
  <conditionalFormatting sqref="M14:O14">
    <cfRule type="cellIs" dxfId="296" priority="24" operator="notEqual">
      <formula>K14</formula>
    </cfRule>
  </conditionalFormatting>
  <conditionalFormatting sqref="M15:O15">
    <cfRule type="cellIs" dxfId="295" priority="25" operator="notEqual">
      <formula>K15</formula>
    </cfRule>
  </conditionalFormatting>
  <conditionalFormatting sqref="M16:O16">
    <cfRule type="cellIs" dxfId="294" priority="26" operator="notEqual">
      <formula>K16</formula>
    </cfRule>
  </conditionalFormatting>
  <conditionalFormatting sqref="M17:O17">
    <cfRule type="cellIs" dxfId="293" priority="27" operator="notEqual">
      <formula>K17</formula>
    </cfRule>
  </conditionalFormatting>
  <conditionalFormatting sqref="M18:O18">
    <cfRule type="cellIs" dxfId="292" priority="28" operator="notEqual">
      <formula>K18</formula>
    </cfRule>
  </conditionalFormatting>
  <conditionalFormatting sqref="M19:O19">
    <cfRule type="cellIs" dxfId="291" priority="29" operator="notEqual">
      <formula>K19</formula>
    </cfRule>
  </conditionalFormatting>
  <conditionalFormatting sqref="M20:O20">
    <cfRule type="cellIs" dxfId="290" priority="30" operator="notEqual">
      <formula>K20</formula>
    </cfRule>
  </conditionalFormatting>
  <conditionalFormatting sqref="M25:O25">
    <cfRule type="cellIs" dxfId="289" priority="31" operator="notEqual">
      <formula>K25</formula>
    </cfRule>
  </conditionalFormatting>
  <conditionalFormatting sqref="M26:O26">
    <cfRule type="cellIs" dxfId="288" priority="32" operator="notEqual">
      <formula>K26</formula>
    </cfRule>
  </conditionalFormatting>
  <conditionalFormatting sqref="M27:O27">
    <cfRule type="cellIs" dxfId="287" priority="33" operator="notEqual">
      <formula>K27</formula>
    </cfRule>
  </conditionalFormatting>
  <conditionalFormatting sqref="M28:O28">
    <cfRule type="cellIs" dxfId="286" priority="34" operator="notEqual">
      <formula>K28</formula>
    </cfRule>
  </conditionalFormatting>
  <conditionalFormatting sqref="M29:O29">
    <cfRule type="cellIs" dxfId="285" priority="35" operator="notEqual">
      <formula>K29</formula>
    </cfRule>
  </conditionalFormatting>
  <conditionalFormatting sqref="M30:O30">
    <cfRule type="cellIs" dxfId="284" priority="36" operator="notEqual">
      <formula>K30</formula>
    </cfRule>
  </conditionalFormatting>
  <conditionalFormatting sqref="M31:O31">
    <cfRule type="cellIs" dxfId="283" priority="37" operator="notEqual">
      <formula>K31</formula>
    </cfRule>
  </conditionalFormatting>
  <conditionalFormatting sqref="M32:O32">
    <cfRule type="cellIs" dxfId="282" priority="38" operator="notEqual">
      <formula>K32</formula>
    </cfRule>
  </conditionalFormatting>
  <conditionalFormatting sqref="M33:O33">
    <cfRule type="cellIs" dxfId="281" priority="39" operator="notEqual">
      <formula>K33</formula>
    </cfRule>
  </conditionalFormatting>
  <conditionalFormatting sqref="M34:O34">
    <cfRule type="cellIs" dxfId="280" priority="40" operator="notEqual">
      <formula>K34</formula>
    </cfRule>
  </conditionalFormatting>
  <dataValidations count="1">
    <dataValidation allowBlank="1" showInputMessage="1" sqref="B11:B20 K11:K20 B25:B34 K25:K34" xr:uid="{0B81FC51-C3FA-4B41-8EA6-C7DFD1EB8598}">
      <formula1>0</formula1>
      <formula2>0</formula2>
    </dataValidation>
  </dataValidations>
  <printOptions horizontalCentered="1" verticalCentered="1"/>
  <pageMargins left="0.51180555555555496" right="0.51180555555555496" top="0.55138888888888904" bottom="0.55138888888888904" header="0.51180555555555496" footer="0.51180555555555496"/>
  <pageSetup paperSize="9" scale="79" firstPageNumber="0" orientation="landscape" horizontalDpi="300" verticalDpi="300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3553" r:id="rId4" name="Option Button 1">
              <controlPr defaultSize="0" autoFill="0" autoLine="0" autoPict="0">
                <anchor moveWithCells="1">
                  <from>
                    <xdr:col>5</xdr:col>
                    <xdr:colOff>290513</xdr:colOff>
                    <xdr:row>7</xdr:row>
                    <xdr:rowOff>85725</xdr:rowOff>
                  </from>
                  <to>
                    <xdr:col>8</xdr:col>
                    <xdr:colOff>0</xdr:colOff>
                    <xdr:row>8</xdr:row>
                    <xdr:rowOff>157163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3554" r:id="rId5" name="Option Button 2">
              <controlPr defaultSize="0" autoFill="0" autoLine="0" autoPict="0">
                <anchor moveWithCells="1">
                  <from>
                    <xdr:col>5</xdr:col>
                    <xdr:colOff>290513</xdr:colOff>
                    <xdr:row>21</xdr:row>
                    <xdr:rowOff>85725</xdr:rowOff>
                  </from>
                  <to>
                    <xdr:col>8</xdr:col>
                    <xdr:colOff>0</xdr:colOff>
                    <xdr:row>22</xdr:row>
                    <xdr:rowOff>157163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3555" r:id="rId6" name="Option Button 3">
              <controlPr defaultSize="0" autoFill="0" autoLine="0" autoPict="0">
                <anchor moveWithCells="1">
                  <from>
                    <xdr:col>15</xdr:col>
                    <xdr:colOff>138113</xdr:colOff>
                    <xdr:row>7</xdr:row>
                    <xdr:rowOff>85725</xdr:rowOff>
                  </from>
                  <to>
                    <xdr:col>17</xdr:col>
                    <xdr:colOff>0</xdr:colOff>
                    <xdr:row>8</xdr:row>
                    <xdr:rowOff>157163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3556" r:id="rId7" name="Option Button 4">
              <controlPr defaultSize="0" autoFill="0" autoLine="0" autoPict="0">
                <anchor moveWithCells="1">
                  <from>
                    <xdr:col>15</xdr:col>
                    <xdr:colOff>119063</xdr:colOff>
                    <xdr:row>21</xdr:row>
                    <xdr:rowOff>85725</xdr:rowOff>
                  </from>
                  <to>
                    <xdr:col>16</xdr:col>
                    <xdr:colOff>628650</xdr:colOff>
                    <xdr:row>22</xdr:row>
                    <xdr:rowOff>157163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2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121F35B-C53F-422F-9DC9-BFFD1F80F38A}">
  <sheetPr>
    <pageSetUpPr fitToPage="1"/>
  </sheetPr>
  <dimension ref="A1:AMK231"/>
  <sheetViews>
    <sheetView showGridLines="0" zoomScale="80" zoomScaleNormal="80" workbookViewId="0">
      <selection activeCell="B11" sqref="B11"/>
    </sheetView>
  </sheetViews>
  <sheetFormatPr defaultRowHeight="13.15" x14ac:dyDescent="0.35"/>
  <cols>
    <col min="1" max="1" width="9.06640625" style="1" customWidth="1"/>
    <col min="2" max="2" width="20.59765625" style="1" customWidth="1"/>
    <col min="3" max="3" width="9.06640625" style="1" customWidth="1"/>
    <col min="4" max="4" width="20.59765625" style="1" customWidth="1"/>
    <col min="5" max="6" width="5.59765625" style="1" customWidth="1"/>
    <col min="7" max="7" width="9.06640625" style="1" customWidth="1"/>
    <col min="8" max="9" width="5.59765625" style="1" customWidth="1"/>
    <col min="10" max="10" width="9.06640625" style="1" customWidth="1"/>
    <col min="11" max="11" width="20.59765625" style="1" customWidth="1"/>
    <col min="12" max="19" width="9.06640625" style="1" customWidth="1"/>
    <col min="20" max="20" width="15.19921875" style="22" bestFit="1" customWidth="1"/>
    <col min="21" max="21" width="9.06640625" style="1" customWidth="1"/>
    <col min="22" max="22" width="15.19921875" style="1" bestFit="1" customWidth="1"/>
    <col min="23" max="1025" width="9.06640625" style="1" customWidth="1"/>
    <col min="1026" max="16384" width="9.06640625" style="33"/>
  </cols>
  <sheetData>
    <row r="1" spans="1:22" x14ac:dyDescent="0.4">
      <c r="T1" s="31" t="s">
        <v>116</v>
      </c>
      <c r="U1" s="32" t="s">
        <v>104</v>
      </c>
      <c r="V1" s="75" t="s">
        <v>259</v>
      </c>
    </row>
    <row r="2" spans="1:22" ht="15" customHeight="1" x14ac:dyDescent="0.35">
      <c r="A2" s="92" t="s">
        <v>254</v>
      </c>
      <c r="B2" s="92"/>
      <c r="C2" s="92"/>
      <c r="D2" s="92"/>
      <c r="E2" s="92"/>
      <c r="F2" s="92"/>
      <c r="G2" s="92"/>
      <c r="H2" s="92"/>
      <c r="J2" s="93" t="s">
        <v>125</v>
      </c>
      <c r="K2" s="93"/>
      <c r="L2" s="93"/>
      <c r="M2" s="93"/>
      <c r="N2" s="93"/>
      <c r="O2" s="93"/>
      <c r="P2" s="93"/>
      <c r="Q2" s="93"/>
      <c r="T2" s="46"/>
      <c r="U2" s="47"/>
      <c r="V2" s="46"/>
    </row>
    <row r="3" spans="1:22" ht="15" customHeight="1" x14ac:dyDescent="0.35">
      <c r="A3" s="92">
        <f>Base!B9</f>
        <v>0</v>
      </c>
      <c r="B3" s="92"/>
      <c r="C3" s="92"/>
      <c r="D3" s="92"/>
      <c r="E3" s="92"/>
      <c r="F3" s="92"/>
      <c r="G3" s="92"/>
      <c r="H3" s="92"/>
      <c r="T3" s="46"/>
      <c r="U3" s="47"/>
      <c r="V3" s="46"/>
    </row>
    <row r="4" spans="1:22" ht="15" customHeight="1" x14ac:dyDescent="0.35">
      <c r="A4" s="94">
        <f>Base!B12</f>
        <v>0</v>
      </c>
      <c r="B4" s="94"/>
      <c r="C4" s="94"/>
      <c r="D4" s="94"/>
      <c r="E4" s="94"/>
      <c r="F4" s="94"/>
      <c r="G4" s="94"/>
      <c r="H4" s="94"/>
      <c r="J4" s="84" t="s">
        <v>124</v>
      </c>
      <c r="K4" s="84"/>
      <c r="L4" s="84" t="s">
        <v>123</v>
      </c>
      <c r="M4" s="84"/>
      <c r="N4" s="95" t="s">
        <v>122</v>
      </c>
      <c r="O4" s="95"/>
      <c r="P4" s="20" t="s">
        <v>121</v>
      </c>
      <c r="Q4" s="15">
        <f>VLOOKUP($S$7,Base!$C$2:$H$32,3,FALSE)</f>
        <v>0</v>
      </c>
      <c r="T4" s="46"/>
      <c r="U4" s="47"/>
      <c r="V4" s="46"/>
    </row>
    <row r="5" spans="1:22" ht="15" customHeight="1" x14ac:dyDescent="0.35">
      <c r="J5" s="96">
        <f>VLOOKUP($S$7,Base!$C$2:$H$32,2,FALSE)</f>
        <v>0</v>
      </c>
      <c r="K5" s="96"/>
      <c r="L5" s="97">
        <f>Base!B5</f>
        <v>0</v>
      </c>
      <c r="M5" s="97"/>
      <c r="N5" s="98">
        <f>VLOOKUP($S$7,Base!$C$2:$H$32,6,FALSE)</f>
        <v>0</v>
      </c>
      <c r="O5" s="98"/>
      <c r="P5" s="20" t="s">
        <v>120</v>
      </c>
      <c r="Q5" s="15">
        <f>VLOOKUP($S$7,Base!$C$2:$H$32,4,FALSE)</f>
        <v>0</v>
      </c>
      <c r="T5" s="46"/>
      <c r="U5" s="47"/>
      <c r="V5" s="46"/>
    </row>
    <row r="6" spans="1:22" ht="15" customHeight="1" x14ac:dyDescent="0.35">
      <c r="J6" s="96"/>
      <c r="K6" s="96"/>
      <c r="L6" s="97"/>
      <c r="M6" s="97"/>
      <c r="N6" s="99">
        <f>VLOOKUP($S$7,Base!$C$2:$H$32,5,FALSE)</f>
        <v>0</v>
      </c>
      <c r="O6" s="99"/>
      <c r="P6" s="20" t="s">
        <v>102</v>
      </c>
      <c r="Q6" s="45"/>
      <c r="T6" s="46"/>
      <c r="U6" s="47"/>
      <c r="V6" s="46"/>
    </row>
    <row r="7" spans="1:22" ht="15" customHeight="1" x14ac:dyDescent="0.35">
      <c r="A7" s="19"/>
      <c r="B7" s="19"/>
      <c r="C7" s="19"/>
      <c r="D7" s="19"/>
      <c r="E7" s="19"/>
      <c r="F7" s="19"/>
      <c r="G7" s="19"/>
      <c r="H7" s="19"/>
      <c r="I7" s="19"/>
      <c r="J7" s="19"/>
      <c r="K7" s="19"/>
      <c r="L7" s="19"/>
      <c r="M7" s="19"/>
      <c r="N7" s="19"/>
      <c r="O7" s="19"/>
      <c r="P7" s="19"/>
      <c r="Q7" s="19"/>
      <c r="R7" s="21" t="s">
        <v>126</v>
      </c>
      <c r="S7" s="70">
        <v>24</v>
      </c>
      <c r="T7" s="46"/>
      <c r="U7" s="47"/>
      <c r="V7" s="46"/>
    </row>
    <row r="8" spans="1:22" x14ac:dyDescent="0.35">
      <c r="A8" s="74"/>
      <c r="B8" s="74"/>
      <c r="C8" s="74"/>
      <c r="D8" s="74"/>
      <c r="E8" s="74"/>
      <c r="F8" s="74"/>
      <c r="G8" s="74"/>
      <c r="H8" s="74"/>
      <c r="I8" s="74"/>
      <c r="J8" s="74"/>
      <c r="K8" s="74"/>
      <c r="L8" s="74"/>
      <c r="M8" s="74"/>
      <c r="N8" s="74"/>
      <c r="O8" s="74"/>
      <c r="P8" s="74"/>
      <c r="Q8" s="74"/>
      <c r="T8" s="46"/>
      <c r="U8" s="47"/>
      <c r="V8" s="46"/>
    </row>
    <row r="9" spans="1:22" ht="15" customHeight="1" x14ac:dyDescent="0.35">
      <c r="A9" s="1" t="s">
        <v>119</v>
      </c>
      <c r="J9" s="1" t="s">
        <v>118</v>
      </c>
      <c r="L9" s="17"/>
      <c r="T9" s="46"/>
      <c r="U9" s="47"/>
      <c r="V9" s="46"/>
    </row>
    <row r="10" spans="1:22" ht="15" customHeight="1" x14ac:dyDescent="0.35">
      <c r="A10" s="15"/>
      <c r="B10" s="16" t="s">
        <v>116</v>
      </c>
      <c r="C10" s="15" t="s">
        <v>103</v>
      </c>
      <c r="D10" s="84" t="s">
        <v>115</v>
      </c>
      <c r="E10" s="84"/>
      <c r="F10" s="84"/>
      <c r="G10" s="100" t="s">
        <v>114</v>
      </c>
      <c r="H10" s="100"/>
      <c r="J10" s="15"/>
      <c r="K10" s="16" t="s">
        <v>116</v>
      </c>
      <c r="L10" s="15" t="s">
        <v>104</v>
      </c>
      <c r="M10" s="84" t="s">
        <v>115</v>
      </c>
      <c r="N10" s="84"/>
      <c r="O10" s="84"/>
      <c r="P10" s="84" t="s">
        <v>114</v>
      </c>
      <c r="Q10" s="84"/>
      <c r="T10" s="46"/>
      <c r="U10" s="47"/>
      <c r="V10" s="46"/>
    </row>
    <row r="11" spans="1:22" ht="15" customHeight="1" x14ac:dyDescent="0.35">
      <c r="A11" s="14">
        <v>1</v>
      </c>
      <c r="B11" s="39"/>
      <c r="C11" s="40"/>
      <c r="D11" s="91">
        <f t="shared" ref="D11:D20" si="0">B11</f>
        <v>0</v>
      </c>
      <c r="E11" s="91"/>
      <c r="F11" s="91"/>
      <c r="G11" s="12">
        <f t="shared" ref="G11:G20" si="1">IF(C11="",0,VLOOKUP(D11,$T$1:$U$231,2,0))</f>
        <v>0</v>
      </c>
      <c r="H11" s="12"/>
      <c r="J11" s="14">
        <v>1</v>
      </c>
      <c r="K11" s="39"/>
      <c r="L11" s="13" t="e">
        <f t="shared" ref="L11:L20" si="2">VLOOKUP(K11,$T$1:$U$231,2,0)</f>
        <v>#N/A</v>
      </c>
      <c r="M11" s="91">
        <f t="shared" ref="M11:M20" si="3">K11</f>
        <v>0</v>
      </c>
      <c r="N11" s="91"/>
      <c r="O11" s="91"/>
      <c r="P11" s="12" t="e">
        <f t="shared" ref="P11:P20" si="4">VLOOKUP(M11,$T$1:$U$231,2,0)</f>
        <v>#N/A</v>
      </c>
      <c r="Q11" s="12"/>
      <c r="T11" s="46"/>
      <c r="U11" s="47"/>
      <c r="V11" s="46"/>
    </row>
    <row r="12" spans="1:22" ht="15" customHeight="1" x14ac:dyDescent="0.35">
      <c r="A12" s="11">
        <v>2</v>
      </c>
      <c r="B12" s="41"/>
      <c r="C12" s="42"/>
      <c r="D12" s="82">
        <f t="shared" si="0"/>
        <v>0</v>
      </c>
      <c r="E12" s="82"/>
      <c r="F12" s="82"/>
      <c r="G12" s="9">
        <f t="shared" si="1"/>
        <v>0</v>
      </c>
      <c r="H12" s="9"/>
      <c r="J12" s="11">
        <v>2</v>
      </c>
      <c r="K12" s="41"/>
      <c r="L12" s="10" t="e">
        <f t="shared" si="2"/>
        <v>#N/A</v>
      </c>
      <c r="M12" s="82">
        <f t="shared" si="3"/>
        <v>0</v>
      </c>
      <c r="N12" s="82"/>
      <c r="O12" s="82"/>
      <c r="P12" s="9" t="e">
        <f t="shared" si="4"/>
        <v>#N/A</v>
      </c>
      <c r="Q12" s="9"/>
      <c r="T12" s="34" t="s">
        <v>1</v>
      </c>
      <c r="U12" s="35" t="s">
        <v>2</v>
      </c>
      <c r="V12" s="46" t="s">
        <v>1</v>
      </c>
    </row>
    <row r="13" spans="1:22" ht="15" customHeight="1" x14ac:dyDescent="0.35">
      <c r="A13" s="11">
        <v>3</v>
      </c>
      <c r="B13" s="41"/>
      <c r="C13" s="42"/>
      <c r="D13" s="82">
        <f t="shared" si="0"/>
        <v>0</v>
      </c>
      <c r="E13" s="82"/>
      <c r="F13" s="82"/>
      <c r="G13" s="9">
        <f t="shared" si="1"/>
        <v>0</v>
      </c>
      <c r="H13" s="9"/>
      <c r="J13" s="11">
        <v>3</v>
      </c>
      <c r="K13" s="41"/>
      <c r="L13" s="10" t="e">
        <f t="shared" si="2"/>
        <v>#N/A</v>
      </c>
      <c r="M13" s="82">
        <f t="shared" si="3"/>
        <v>0</v>
      </c>
      <c r="N13" s="82"/>
      <c r="O13" s="82"/>
      <c r="P13" s="9" t="e">
        <f t="shared" si="4"/>
        <v>#N/A</v>
      </c>
      <c r="Q13" s="9"/>
      <c r="T13" s="34" t="s">
        <v>127</v>
      </c>
      <c r="U13" s="35" t="s">
        <v>2</v>
      </c>
      <c r="V13" s="46" t="s">
        <v>127</v>
      </c>
    </row>
    <row r="14" spans="1:22" ht="15" customHeight="1" x14ac:dyDescent="0.35">
      <c r="A14" s="11">
        <v>4</v>
      </c>
      <c r="B14" s="41"/>
      <c r="C14" s="42"/>
      <c r="D14" s="82">
        <f t="shared" si="0"/>
        <v>0</v>
      </c>
      <c r="E14" s="82"/>
      <c r="F14" s="82"/>
      <c r="G14" s="9">
        <f t="shared" si="1"/>
        <v>0</v>
      </c>
      <c r="H14" s="9"/>
      <c r="J14" s="11">
        <v>4</v>
      </c>
      <c r="K14" s="41"/>
      <c r="L14" s="10" t="e">
        <f t="shared" si="2"/>
        <v>#N/A</v>
      </c>
      <c r="M14" s="82">
        <f t="shared" si="3"/>
        <v>0</v>
      </c>
      <c r="N14" s="82"/>
      <c r="O14" s="82"/>
      <c r="P14" s="9" t="e">
        <f t="shared" si="4"/>
        <v>#N/A</v>
      </c>
      <c r="Q14" s="9"/>
      <c r="T14" s="34" t="s">
        <v>3</v>
      </c>
      <c r="U14" s="35" t="s">
        <v>2</v>
      </c>
      <c r="V14" s="46" t="s">
        <v>3</v>
      </c>
    </row>
    <row r="15" spans="1:22" ht="15" customHeight="1" x14ac:dyDescent="0.35">
      <c r="A15" s="11">
        <v>5</v>
      </c>
      <c r="B15" s="41"/>
      <c r="C15" s="42"/>
      <c r="D15" s="82">
        <f t="shared" si="0"/>
        <v>0</v>
      </c>
      <c r="E15" s="82"/>
      <c r="F15" s="82"/>
      <c r="G15" s="9">
        <f t="shared" si="1"/>
        <v>0</v>
      </c>
      <c r="H15" s="9"/>
      <c r="J15" s="11">
        <v>5</v>
      </c>
      <c r="K15" s="41"/>
      <c r="L15" s="10" t="e">
        <f t="shared" si="2"/>
        <v>#N/A</v>
      </c>
      <c r="M15" s="82">
        <f t="shared" si="3"/>
        <v>0</v>
      </c>
      <c r="N15" s="82"/>
      <c r="O15" s="82"/>
      <c r="P15" s="9" t="e">
        <f t="shared" si="4"/>
        <v>#N/A</v>
      </c>
      <c r="Q15" s="9"/>
      <c r="T15" s="34" t="s">
        <v>128</v>
      </c>
      <c r="U15" s="35" t="s">
        <v>2</v>
      </c>
      <c r="V15" s="46" t="s">
        <v>128</v>
      </c>
    </row>
    <row r="16" spans="1:22" ht="15" customHeight="1" x14ac:dyDescent="0.35">
      <c r="A16" s="11">
        <v>6</v>
      </c>
      <c r="B16" s="41"/>
      <c r="C16" s="42"/>
      <c r="D16" s="82">
        <f t="shared" si="0"/>
        <v>0</v>
      </c>
      <c r="E16" s="82"/>
      <c r="F16" s="82"/>
      <c r="G16" s="9">
        <f t="shared" si="1"/>
        <v>0</v>
      </c>
      <c r="H16" s="9"/>
      <c r="J16" s="11">
        <v>6</v>
      </c>
      <c r="K16" s="41"/>
      <c r="L16" s="10" t="e">
        <f t="shared" si="2"/>
        <v>#N/A</v>
      </c>
      <c r="M16" s="82">
        <f t="shared" si="3"/>
        <v>0</v>
      </c>
      <c r="N16" s="82"/>
      <c r="O16" s="82"/>
      <c r="P16" s="9" t="e">
        <f t="shared" si="4"/>
        <v>#N/A</v>
      </c>
      <c r="Q16" s="9"/>
      <c r="T16" s="34" t="s">
        <v>4</v>
      </c>
      <c r="U16" s="35" t="s">
        <v>2</v>
      </c>
      <c r="V16" s="46" t="s">
        <v>4</v>
      </c>
    </row>
    <row r="17" spans="1:22" ht="15" customHeight="1" x14ac:dyDescent="0.35">
      <c r="A17" s="11">
        <v>7</v>
      </c>
      <c r="B17" s="41"/>
      <c r="C17" s="42"/>
      <c r="D17" s="82">
        <f t="shared" si="0"/>
        <v>0</v>
      </c>
      <c r="E17" s="82"/>
      <c r="F17" s="82"/>
      <c r="G17" s="9">
        <f t="shared" si="1"/>
        <v>0</v>
      </c>
      <c r="H17" s="9"/>
      <c r="J17" s="11">
        <v>7</v>
      </c>
      <c r="K17" s="41"/>
      <c r="L17" s="10" t="e">
        <f t="shared" si="2"/>
        <v>#N/A</v>
      </c>
      <c r="M17" s="82">
        <f t="shared" si="3"/>
        <v>0</v>
      </c>
      <c r="N17" s="82"/>
      <c r="O17" s="82"/>
      <c r="P17" s="9" t="e">
        <f t="shared" si="4"/>
        <v>#N/A</v>
      </c>
      <c r="Q17" s="9"/>
      <c r="T17" s="34" t="s">
        <v>261</v>
      </c>
      <c r="U17" s="35" t="s">
        <v>2</v>
      </c>
      <c r="V17" s="46" t="s">
        <v>261</v>
      </c>
    </row>
    <row r="18" spans="1:22" ht="15" customHeight="1" x14ac:dyDescent="0.35">
      <c r="A18" s="11">
        <v>8</v>
      </c>
      <c r="B18" s="41"/>
      <c r="C18" s="42"/>
      <c r="D18" s="82">
        <f t="shared" si="0"/>
        <v>0</v>
      </c>
      <c r="E18" s="82"/>
      <c r="F18" s="82"/>
      <c r="G18" s="9">
        <f t="shared" si="1"/>
        <v>0</v>
      </c>
      <c r="H18" s="9"/>
      <c r="J18" s="11">
        <v>8</v>
      </c>
      <c r="K18" s="41"/>
      <c r="L18" s="10" t="e">
        <f t="shared" si="2"/>
        <v>#N/A</v>
      </c>
      <c r="M18" s="82">
        <f t="shared" si="3"/>
        <v>0</v>
      </c>
      <c r="N18" s="82"/>
      <c r="O18" s="82"/>
      <c r="P18" s="9" t="e">
        <f t="shared" si="4"/>
        <v>#N/A</v>
      </c>
      <c r="Q18" s="9"/>
      <c r="T18" s="34" t="s">
        <v>129</v>
      </c>
      <c r="U18" s="35" t="s">
        <v>2</v>
      </c>
      <c r="V18" s="46" t="s">
        <v>129</v>
      </c>
    </row>
    <row r="19" spans="1:22" ht="15" customHeight="1" x14ac:dyDescent="0.35">
      <c r="A19" s="11">
        <v>9</v>
      </c>
      <c r="B19" s="41"/>
      <c r="C19" s="42"/>
      <c r="D19" s="82">
        <f t="shared" si="0"/>
        <v>0</v>
      </c>
      <c r="E19" s="82"/>
      <c r="F19" s="82"/>
      <c r="G19" s="9">
        <f t="shared" si="1"/>
        <v>0</v>
      </c>
      <c r="H19" s="9"/>
      <c r="J19" s="11">
        <v>9</v>
      </c>
      <c r="K19" s="41"/>
      <c r="L19" s="10" t="e">
        <f t="shared" si="2"/>
        <v>#N/A</v>
      </c>
      <c r="M19" s="82">
        <f t="shared" si="3"/>
        <v>0</v>
      </c>
      <c r="N19" s="82"/>
      <c r="O19" s="82"/>
      <c r="P19" s="9" t="e">
        <f t="shared" si="4"/>
        <v>#N/A</v>
      </c>
      <c r="Q19" s="9"/>
      <c r="T19" s="34" t="s">
        <v>5</v>
      </c>
      <c r="U19" s="35">
        <v>0.1</v>
      </c>
      <c r="V19" s="46" t="s">
        <v>5</v>
      </c>
    </row>
    <row r="20" spans="1:22" ht="15" customHeight="1" x14ac:dyDescent="0.35">
      <c r="A20" s="8">
        <v>10</v>
      </c>
      <c r="B20" s="43"/>
      <c r="C20" s="44"/>
      <c r="D20" s="83">
        <f t="shared" si="0"/>
        <v>0</v>
      </c>
      <c r="E20" s="83"/>
      <c r="F20" s="83"/>
      <c r="G20" s="6">
        <f t="shared" si="1"/>
        <v>0</v>
      </c>
      <c r="H20" s="6"/>
      <c r="J20" s="8">
        <v>10</v>
      </c>
      <c r="K20" s="43"/>
      <c r="L20" s="7" t="e">
        <f t="shared" si="2"/>
        <v>#N/A</v>
      </c>
      <c r="M20" s="83">
        <f t="shared" si="3"/>
        <v>0</v>
      </c>
      <c r="N20" s="83"/>
      <c r="O20" s="83"/>
      <c r="P20" s="6" t="e">
        <f t="shared" si="4"/>
        <v>#N/A</v>
      </c>
      <c r="Q20" s="6"/>
      <c r="T20" s="34">
        <v>1</v>
      </c>
      <c r="U20" s="35">
        <v>0.1</v>
      </c>
      <c r="V20" s="46">
        <v>1</v>
      </c>
    </row>
    <row r="21" spans="1:22" x14ac:dyDescent="0.35">
      <c r="A21" s="5" t="s">
        <v>0</v>
      </c>
      <c r="B21" s="4"/>
      <c r="C21" s="18">
        <f t="array" ref="C21">SUM(IFERROR(C11:C20,0))</f>
        <v>0</v>
      </c>
      <c r="D21" s="84" t="s">
        <v>105</v>
      </c>
      <c r="E21" s="84"/>
      <c r="F21" s="84"/>
      <c r="G21" s="2">
        <f t="array" ref="G21">SUM(IFERROR(G11:G20,0))</f>
        <v>0</v>
      </c>
      <c r="H21" s="2"/>
      <c r="J21" s="5" t="s">
        <v>0</v>
      </c>
      <c r="K21" s="4"/>
      <c r="L21" s="3">
        <f t="array" ref="L21">SUM(IFERROR(L11:L20,0))</f>
        <v>0</v>
      </c>
      <c r="M21" s="84" t="s">
        <v>105</v>
      </c>
      <c r="N21" s="84"/>
      <c r="O21" s="84"/>
      <c r="P21" s="2">
        <f t="array" ref="P21">SUM(IFERROR(P11:P20,0))</f>
        <v>0</v>
      </c>
      <c r="Q21" s="2"/>
      <c r="T21" s="34" t="s">
        <v>6</v>
      </c>
      <c r="U21" s="35">
        <v>0.2</v>
      </c>
      <c r="V21" s="46" t="s">
        <v>6</v>
      </c>
    </row>
    <row r="22" spans="1:22" x14ac:dyDescent="0.35">
      <c r="C22" s="17"/>
      <c r="T22" s="34">
        <v>2</v>
      </c>
      <c r="U22" s="35">
        <v>0.2</v>
      </c>
      <c r="V22" s="46">
        <v>2</v>
      </c>
    </row>
    <row r="23" spans="1:22" ht="15" customHeight="1" x14ac:dyDescent="0.35">
      <c r="A23" s="1" t="s">
        <v>117</v>
      </c>
      <c r="C23" s="17"/>
      <c r="J23" s="1" t="s">
        <v>102</v>
      </c>
      <c r="L23" s="17"/>
      <c r="T23" s="34" t="s">
        <v>7</v>
      </c>
      <c r="U23" s="35">
        <v>0.3</v>
      </c>
      <c r="V23" s="46" t="s">
        <v>7</v>
      </c>
    </row>
    <row r="24" spans="1:22" ht="15" customHeight="1" x14ac:dyDescent="0.35">
      <c r="A24" s="15"/>
      <c r="B24" s="16" t="s">
        <v>116</v>
      </c>
      <c r="C24" s="15" t="s">
        <v>104</v>
      </c>
      <c r="D24" s="84" t="s">
        <v>115</v>
      </c>
      <c r="E24" s="84"/>
      <c r="F24" s="84"/>
      <c r="G24" s="84" t="s">
        <v>114</v>
      </c>
      <c r="H24" s="84"/>
      <c r="J24" s="15"/>
      <c r="K24" s="16" t="s">
        <v>116</v>
      </c>
      <c r="L24" s="15" t="s">
        <v>104</v>
      </c>
      <c r="M24" s="84" t="s">
        <v>115</v>
      </c>
      <c r="N24" s="84"/>
      <c r="O24" s="84"/>
      <c r="P24" s="84" t="s">
        <v>114</v>
      </c>
      <c r="Q24" s="84"/>
      <c r="T24" s="34">
        <v>3</v>
      </c>
      <c r="U24" s="35">
        <v>0.3</v>
      </c>
      <c r="V24" s="46">
        <v>3</v>
      </c>
    </row>
    <row r="25" spans="1:22" ht="15" customHeight="1" x14ac:dyDescent="0.35">
      <c r="A25" s="14">
        <v>1</v>
      </c>
      <c r="B25" s="39"/>
      <c r="C25" s="13" t="e">
        <f t="shared" ref="C25:C34" si="5">VLOOKUP(B25,$T$1:$U$231,2,0)</f>
        <v>#N/A</v>
      </c>
      <c r="D25" s="91">
        <f t="shared" ref="D25:D34" si="6">B25</f>
        <v>0</v>
      </c>
      <c r="E25" s="91"/>
      <c r="F25" s="91"/>
      <c r="G25" s="12" t="e">
        <f t="shared" ref="G25:G34" si="7">VLOOKUP(D25,$T$1:$U$231,2,0)</f>
        <v>#N/A</v>
      </c>
      <c r="H25" s="12"/>
      <c r="J25" s="14">
        <v>1</v>
      </c>
      <c r="K25" s="39"/>
      <c r="L25" s="13" t="e">
        <f t="shared" ref="L25:L34" si="8">VLOOKUP(K25,$T$1:$U$231,2,0)</f>
        <v>#N/A</v>
      </c>
      <c r="M25" s="91">
        <f t="shared" ref="M25:M34" si="9">K25</f>
        <v>0</v>
      </c>
      <c r="N25" s="91"/>
      <c r="O25" s="91"/>
      <c r="P25" s="12" t="e">
        <f t="shared" ref="P25:P34" si="10">VLOOKUP(M25,$T$1:$U$231,2,0)</f>
        <v>#N/A</v>
      </c>
      <c r="Q25" s="12"/>
      <c r="T25" s="34" t="s">
        <v>130</v>
      </c>
      <c r="U25" s="35">
        <v>0.4</v>
      </c>
      <c r="V25" s="46" t="s">
        <v>130</v>
      </c>
    </row>
    <row r="26" spans="1:22" ht="15" customHeight="1" x14ac:dyDescent="0.35">
      <c r="A26" s="11">
        <v>2</v>
      </c>
      <c r="B26" s="41"/>
      <c r="C26" s="10" t="e">
        <f t="shared" si="5"/>
        <v>#N/A</v>
      </c>
      <c r="D26" s="82">
        <f t="shared" si="6"/>
        <v>0</v>
      </c>
      <c r="E26" s="82"/>
      <c r="F26" s="82"/>
      <c r="G26" s="9" t="e">
        <f t="shared" si="7"/>
        <v>#N/A</v>
      </c>
      <c r="H26" s="9"/>
      <c r="J26" s="11">
        <v>2</v>
      </c>
      <c r="K26" s="41"/>
      <c r="L26" s="10" t="e">
        <f t="shared" si="8"/>
        <v>#N/A</v>
      </c>
      <c r="M26" s="82">
        <f t="shared" si="9"/>
        <v>0</v>
      </c>
      <c r="N26" s="82"/>
      <c r="O26" s="82"/>
      <c r="P26" s="9" t="e">
        <f t="shared" si="10"/>
        <v>#N/A</v>
      </c>
      <c r="Q26" s="9"/>
      <c r="T26" s="34">
        <v>4</v>
      </c>
      <c r="U26" s="35">
        <v>0.4</v>
      </c>
      <c r="V26" s="46">
        <v>4</v>
      </c>
    </row>
    <row r="27" spans="1:22" ht="15" customHeight="1" x14ac:dyDescent="0.35">
      <c r="A27" s="11">
        <v>3</v>
      </c>
      <c r="B27" s="41"/>
      <c r="C27" s="10" t="e">
        <f t="shared" si="5"/>
        <v>#N/A</v>
      </c>
      <c r="D27" s="82">
        <f t="shared" si="6"/>
        <v>0</v>
      </c>
      <c r="E27" s="82"/>
      <c r="F27" s="82"/>
      <c r="G27" s="9" t="e">
        <f t="shared" si="7"/>
        <v>#N/A</v>
      </c>
      <c r="H27" s="9"/>
      <c r="J27" s="11">
        <v>3</v>
      </c>
      <c r="K27" s="41"/>
      <c r="L27" s="10" t="e">
        <f t="shared" si="8"/>
        <v>#N/A</v>
      </c>
      <c r="M27" s="82">
        <f t="shared" si="9"/>
        <v>0</v>
      </c>
      <c r="N27" s="82"/>
      <c r="O27" s="82"/>
      <c r="P27" s="9" t="e">
        <f t="shared" si="10"/>
        <v>#N/A</v>
      </c>
      <c r="Q27" s="9"/>
      <c r="T27" s="34" t="s">
        <v>8</v>
      </c>
      <c r="U27" s="35" t="s">
        <v>2</v>
      </c>
      <c r="V27" s="46" t="s">
        <v>8</v>
      </c>
    </row>
    <row r="28" spans="1:22" ht="15" customHeight="1" x14ac:dyDescent="0.35">
      <c r="A28" s="11">
        <v>4</v>
      </c>
      <c r="B28" s="41"/>
      <c r="C28" s="10" t="e">
        <f t="shared" si="5"/>
        <v>#N/A</v>
      </c>
      <c r="D28" s="82">
        <f t="shared" si="6"/>
        <v>0</v>
      </c>
      <c r="E28" s="82"/>
      <c r="F28" s="82"/>
      <c r="G28" s="9" t="e">
        <f t="shared" si="7"/>
        <v>#N/A</v>
      </c>
      <c r="H28" s="9"/>
      <c r="J28" s="11">
        <v>4</v>
      </c>
      <c r="K28" s="41"/>
      <c r="L28" s="10" t="e">
        <f t="shared" si="8"/>
        <v>#N/A</v>
      </c>
      <c r="M28" s="82">
        <f t="shared" si="9"/>
        <v>0</v>
      </c>
      <c r="N28" s="82"/>
      <c r="O28" s="82"/>
      <c r="P28" s="9" t="e">
        <f t="shared" si="10"/>
        <v>#N/A</v>
      </c>
      <c r="Q28" s="9"/>
      <c r="T28" s="34" t="s">
        <v>131</v>
      </c>
      <c r="U28" s="35" t="s">
        <v>2</v>
      </c>
      <c r="V28" s="46" t="s">
        <v>131</v>
      </c>
    </row>
    <row r="29" spans="1:22" ht="15" customHeight="1" x14ac:dyDescent="0.35">
      <c r="A29" s="11">
        <v>5</v>
      </c>
      <c r="B29" s="41"/>
      <c r="C29" s="10" t="e">
        <f t="shared" si="5"/>
        <v>#N/A</v>
      </c>
      <c r="D29" s="82">
        <f t="shared" si="6"/>
        <v>0</v>
      </c>
      <c r="E29" s="82"/>
      <c r="F29" s="82"/>
      <c r="G29" s="9" t="e">
        <f t="shared" si="7"/>
        <v>#N/A</v>
      </c>
      <c r="H29" s="9"/>
      <c r="J29" s="11">
        <v>5</v>
      </c>
      <c r="K29" s="41"/>
      <c r="L29" s="10" t="e">
        <f t="shared" si="8"/>
        <v>#N/A</v>
      </c>
      <c r="M29" s="82">
        <f t="shared" si="9"/>
        <v>0</v>
      </c>
      <c r="N29" s="82"/>
      <c r="O29" s="82"/>
      <c r="P29" s="9" t="e">
        <f t="shared" si="10"/>
        <v>#N/A</v>
      </c>
      <c r="Q29" s="9"/>
      <c r="T29" s="34" t="s">
        <v>9</v>
      </c>
      <c r="U29" s="35" t="s">
        <v>2</v>
      </c>
      <c r="V29" s="46" t="s">
        <v>9</v>
      </c>
    </row>
    <row r="30" spans="1:22" ht="15" customHeight="1" x14ac:dyDescent="0.35">
      <c r="A30" s="11">
        <v>6</v>
      </c>
      <c r="B30" s="41"/>
      <c r="C30" s="10" t="e">
        <f t="shared" si="5"/>
        <v>#N/A</v>
      </c>
      <c r="D30" s="82">
        <f t="shared" si="6"/>
        <v>0</v>
      </c>
      <c r="E30" s="82"/>
      <c r="F30" s="82"/>
      <c r="G30" s="9" t="e">
        <f t="shared" si="7"/>
        <v>#N/A</v>
      </c>
      <c r="H30" s="9"/>
      <c r="J30" s="11">
        <v>6</v>
      </c>
      <c r="K30" s="41"/>
      <c r="L30" s="10" t="e">
        <f t="shared" si="8"/>
        <v>#N/A</v>
      </c>
      <c r="M30" s="82">
        <f t="shared" si="9"/>
        <v>0</v>
      </c>
      <c r="N30" s="82"/>
      <c r="O30" s="82"/>
      <c r="P30" s="9" t="e">
        <f t="shared" si="10"/>
        <v>#N/A</v>
      </c>
      <c r="Q30" s="9"/>
      <c r="T30" s="34" t="s">
        <v>10</v>
      </c>
      <c r="U30" s="35">
        <v>0.1</v>
      </c>
      <c r="V30" s="46" t="s">
        <v>10</v>
      </c>
    </row>
    <row r="31" spans="1:22" ht="15" customHeight="1" x14ac:dyDescent="0.35">
      <c r="A31" s="11">
        <v>7</v>
      </c>
      <c r="B31" s="41"/>
      <c r="C31" s="10" t="e">
        <f t="shared" si="5"/>
        <v>#N/A</v>
      </c>
      <c r="D31" s="82">
        <f t="shared" si="6"/>
        <v>0</v>
      </c>
      <c r="E31" s="82"/>
      <c r="F31" s="82"/>
      <c r="G31" s="9" t="e">
        <f t="shared" si="7"/>
        <v>#N/A</v>
      </c>
      <c r="H31" s="9"/>
      <c r="J31" s="11">
        <v>7</v>
      </c>
      <c r="K31" s="41"/>
      <c r="L31" s="10" t="e">
        <f t="shared" si="8"/>
        <v>#N/A</v>
      </c>
      <c r="M31" s="82">
        <f t="shared" si="9"/>
        <v>0</v>
      </c>
      <c r="N31" s="82"/>
      <c r="O31" s="82"/>
      <c r="P31" s="9" t="e">
        <f t="shared" si="10"/>
        <v>#N/A</v>
      </c>
      <c r="Q31" s="9"/>
      <c r="T31" s="34" t="s">
        <v>132</v>
      </c>
      <c r="U31" s="35">
        <v>0.1</v>
      </c>
      <c r="V31" s="46" t="s">
        <v>132</v>
      </c>
    </row>
    <row r="32" spans="1:22" ht="15" customHeight="1" x14ac:dyDescent="0.35">
      <c r="A32" s="11">
        <v>8</v>
      </c>
      <c r="B32" s="41"/>
      <c r="C32" s="10" t="e">
        <f t="shared" si="5"/>
        <v>#N/A</v>
      </c>
      <c r="D32" s="82">
        <f t="shared" si="6"/>
        <v>0</v>
      </c>
      <c r="E32" s="82"/>
      <c r="F32" s="82"/>
      <c r="G32" s="9" t="e">
        <f t="shared" si="7"/>
        <v>#N/A</v>
      </c>
      <c r="H32" s="9"/>
      <c r="J32" s="11">
        <v>8</v>
      </c>
      <c r="K32" s="41"/>
      <c r="L32" s="10" t="e">
        <f t="shared" si="8"/>
        <v>#N/A</v>
      </c>
      <c r="M32" s="82">
        <f t="shared" si="9"/>
        <v>0</v>
      </c>
      <c r="N32" s="82"/>
      <c r="O32" s="82"/>
      <c r="P32" s="9" t="e">
        <f t="shared" si="10"/>
        <v>#N/A</v>
      </c>
      <c r="Q32" s="9"/>
      <c r="T32" s="34" t="s">
        <v>11</v>
      </c>
      <c r="U32" s="35">
        <v>0.1</v>
      </c>
      <c r="V32" s="46" t="s">
        <v>11</v>
      </c>
    </row>
    <row r="33" spans="1:22" ht="15" customHeight="1" x14ac:dyDescent="0.35">
      <c r="A33" s="11">
        <v>9</v>
      </c>
      <c r="B33" s="41"/>
      <c r="C33" s="10" t="e">
        <f t="shared" si="5"/>
        <v>#N/A</v>
      </c>
      <c r="D33" s="82">
        <f t="shared" si="6"/>
        <v>0</v>
      </c>
      <c r="E33" s="82"/>
      <c r="F33" s="82"/>
      <c r="G33" s="9" t="e">
        <f t="shared" si="7"/>
        <v>#N/A</v>
      </c>
      <c r="H33" s="9"/>
      <c r="J33" s="11">
        <v>9</v>
      </c>
      <c r="K33" s="41"/>
      <c r="L33" s="10" t="e">
        <f t="shared" si="8"/>
        <v>#N/A</v>
      </c>
      <c r="M33" s="82">
        <f t="shared" si="9"/>
        <v>0</v>
      </c>
      <c r="N33" s="82"/>
      <c r="O33" s="82"/>
      <c r="P33" s="9" t="e">
        <f t="shared" si="10"/>
        <v>#N/A</v>
      </c>
      <c r="Q33" s="9"/>
      <c r="T33" s="34" t="s">
        <v>133</v>
      </c>
      <c r="U33" s="35">
        <v>0.1</v>
      </c>
      <c r="V33" s="46" t="s">
        <v>133</v>
      </c>
    </row>
    <row r="34" spans="1:22" ht="15" customHeight="1" x14ac:dyDescent="0.35">
      <c r="A34" s="8">
        <v>10</v>
      </c>
      <c r="B34" s="43"/>
      <c r="C34" s="7" t="e">
        <f t="shared" si="5"/>
        <v>#N/A</v>
      </c>
      <c r="D34" s="83">
        <f t="shared" si="6"/>
        <v>0</v>
      </c>
      <c r="E34" s="83"/>
      <c r="F34" s="83"/>
      <c r="G34" s="6" t="e">
        <f t="shared" si="7"/>
        <v>#N/A</v>
      </c>
      <c r="H34" s="6"/>
      <c r="J34" s="8">
        <v>10</v>
      </c>
      <c r="K34" s="43"/>
      <c r="L34" s="7" t="e">
        <f t="shared" si="8"/>
        <v>#N/A</v>
      </c>
      <c r="M34" s="83">
        <f t="shared" si="9"/>
        <v>0</v>
      </c>
      <c r="N34" s="83"/>
      <c r="O34" s="83"/>
      <c r="P34" s="6" t="e">
        <f t="shared" si="10"/>
        <v>#N/A</v>
      </c>
      <c r="Q34" s="6"/>
      <c r="T34" s="34" t="s">
        <v>12</v>
      </c>
      <c r="U34" s="35">
        <v>0.1</v>
      </c>
      <c r="V34" s="46" t="s">
        <v>12</v>
      </c>
    </row>
    <row r="35" spans="1:22" x14ac:dyDescent="0.35">
      <c r="A35" s="5" t="s">
        <v>0</v>
      </c>
      <c r="B35" s="4"/>
      <c r="C35" s="3">
        <f t="array" ref="C35">SUM(IFERROR(C25:C34,0))</f>
        <v>0</v>
      </c>
      <c r="D35" s="84" t="s">
        <v>105</v>
      </c>
      <c r="E35" s="84"/>
      <c r="F35" s="84"/>
      <c r="G35" s="2">
        <f t="array" ref="G35">SUM(IFERROR(G25:G34,0))</f>
        <v>0</v>
      </c>
      <c r="H35" s="2"/>
      <c r="J35" s="5" t="s">
        <v>0</v>
      </c>
      <c r="K35" s="4"/>
      <c r="L35" s="3">
        <f t="array" ref="L35">SUM(IFERROR(L25:L34,0))</f>
        <v>0</v>
      </c>
      <c r="M35" s="84" t="s">
        <v>105</v>
      </c>
      <c r="N35" s="84"/>
      <c r="O35" s="84"/>
      <c r="P35" s="2">
        <f t="array" ref="P35">SUM(IFERROR(P25:P34,0))</f>
        <v>0</v>
      </c>
      <c r="Q35" s="2"/>
      <c r="T35" s="34" t="s">
        <v>134</v>
      </c>
      <c r="U35" s="35">
        <v>0.1</v>
      </c>
      <c r="V35" s="46" t="s">
        <v>134</v>
      </c>
    </row>
    <row r="36" spans="1:22" x14ac:dyDescent="0.35">
      <c r="T36" s="34" t="s">
        <v>13</v>
      </c>
      <c r="U36" s="35">
        <v>0.1</v>
      </c>
      <c r="V36" s="46" t="s">
        <v>13</v>
      </c>
    </row>
    <row r="37" spans="1:22" x14ac:dyDescent="0.35">
      <c r="A37" s="1" t="s">
        <v>255</v>
      </c>
      <c r="B37" s="85"/>
      <c r="C37" s="86"/>
      <c r="D37" s="86"/>
      <c r="E37" s="86"/>
      <c r="F37" s="86"/>
      <c r="G37" s="86"/>
      <c r="H37" s="86"/>
      <c r="I37" s="86"/>
      <c r="J37" s="86"/>
      <c r="K37" s="86"/>
      <c r="L37" s="86"/>
      <c r="M37" s="86"/>
      <c r="N37" s="86"/>
      <c r="O37" s="86"/>
      <c r="P37" s="86"/>
      <c r="Q37" s="87"/>
      <c r="T37" s="34" t="s">
        <v>135</v>
      </c>
      <c r="U37" s="35">
        <v>0.1</v>
      </c>
      <c r="V37" s="46" t="s">
        <v>135</v>
      </c>
    </row>
    <row r="38" spans="1:22" x14ac:dyDescent="0.35">
      <c r="A38" s="1" t="s">
        <v>256</v>
      </c>
      <c r="B38" s="88"/>
      <c r="C38" s="89"/>
      <c r="D38" s="89"/>
      <c r="E38" s="89"/>
      <c r="F38" s="89"/>
      <c r="G38" s="89"/>
      <c r="H38" s="89"/>
      <c r="I38" s="89"/>
      <c r="J38" s="89"/>
      <c r="K38" s="89"/>
      <c r="L38" s="89"/>
      <c r="M38" s="89"/>
      <c r="N38" s="89"/>
      <c r="O38" s="89"/>
      <c r="P38" s="89"/>
      <c r="Q38" s="90"/>
      <c r="T38" s="34" t="s">
        <v>14</v>
      </c>
      <c r="U38" s="35">
        <v>0.2</v>
      </c>
      <c r="V38" s="46" t="s">
        <v>14</v>
      </c>
    </row>
    <row r="39" spans="1:22" x14ac:dyDescent="0.35">
      <c r="A39" s="1" t="s">
        <v>257</v>
      </c>
      <c r="B39" s="88"/>
      <c r="C39" s="89"/>
      <c r="D39" s="89"/>
      <c r="E39" s="89"/>
      <c r="F39" s="89"/>
      <c r="G39" s="89"/>
      <c r="H39" s="89"/>
      <c r="I39" s="89"/>
      <c r="J39" s="89"/>
      <c r="K39" s="89"/>
      <c r="L39" s="89"/>
      <c r="M39" s="89"/>
      <c r="N39" s="89"/>
      <c r="O39" s="89"/>
      <c r="P39" s="89"/>
      <c r="Q39" s="90"/>
      <c r="T39" s="34">
        <v>11</v>
      </c>
      <c r="U39" s="35">
        <v>0.2</v>
      </c>
      <c r="V39" s="46">
        <v>11</v>
      </c>
    </row>
    <row r="40" spans="1:22" x14ac:dyDescent="0.35">
      <c r="A40" s="1" t="s">
        <v>258</v>
      </c>
      <c r="B40" s="79"/>
      <c r="C40" s="80"/>
      <c r="D40" s="80"/>
      <c r="E40" s="80"/>
      <c r="F40" s="80"/>
      <c r="G40" s="80"/>
      <c r="H40" s="80"/>
      <c r="I40" s="80"/>
      <c r="J40" s="80"/>
      <c r="K40" s="80"/>
      <c r="L40" s="80"/>
      <c r="M40" s="80"/>
      <c r="N40" s="80"/>
      <c r="O40" s="80"/>
      <c r="P40" s="80"/>
      <c r="Q40" s="81"/>
      <c r="T40" s="34" t="s">
        <v>15</v>
      </c>
      <c r="U40" s="35">
        <v>0.3</v>
      </c>
      <c r="V40" s="46" t="s">
        <v>15</v>
      </c>
    </row>
    <row r="41" spans="1:22" x14ac:dyDescent="0.35">
      <c r="T41" s="34" t="s">
        <v>136</v>
      </c>
      <c r="U41" s="35">
        <v>0.3</v>
      </c>
      <c r="V41" s="46" t="s">
        <v>136</v>
      </c>
    </row>
    <row r="42" spans="1:22" x14ac:dyDescent="0.35">
      <c r="T42" s="34" t="s">
        <v>16</v>
      </c>
      <c r="U42" s="35">
        <v>0.3</v>
      </c>
      <c r="V42" s="46" t="s">
        <v>16</v>
      </c>
    </row>
    <row r="43" spans="1:22" x14ac:dyDescent="0.35">
      <c r="T43" s="34" t="s">
        <v>137</v>
      </c>
      <c r="U43" s="35">
        <v>0.3</v>
      </c>
      <c r="V43" s="46" t="s">
        <v>137</v>
      </c>
    </row>
    <row r="44" spans="1:22" x14ac:dyDescent="0.35">
      <c r="T44" s="34" t="s">
        <v>17</v>
      </c>
      <c r="U44" s="35">
        <v>0.3</v>
      </c>
      <c r="V44" s="46" t="s">
        <v>17</v>
      </c>
    </row>
    <row r="45" spans="1:22" x14ac:dyDescent="0.35">
      <c r="T45" s="34" t="s">
        <v>138</v>
      </c>
      <c r="U45" s="35">
        <v>0.3</v>
      </c>
      <c r="V45" s="46" t="s">
        <v>138</v>
      </c>
    </row>
    <row r="46" spans="1:22" x14ac:dyDescent="0.35">
      <c r="T46" s="34" t="s">
        <v>18</v>
      </c>
      <c r="U46" s="35">
        <v>0.4</v>
      </c>
      <c r="V46" s="46" t="s">
        <v>18</v>
      </c>
    </row>
    <row r="47" spans="1:22" x14ac:dyDescent="0.35">
      <c r="T47" s="34" t="s">
        <v>139</v>
      </c>
      <c r="U47" s="35">
        <v>0.4</v>
      </c>
      <c r="V47" s="46" t="s">
        <v>139</v>
      </c>
    </row>
    <row r="48" spans="1:22" x14ac:dyDescent="0.35">
      <c r="T48" s="34" t="s">
        <v>19</v>
      </c>
      <c r="U48" s="35">
        <v>0.5</v>
      </c>
      <c r="V48" s="46" t="s">
        <v>19</v>
      </c>
    </row>
    <row r="49" spans="20:22" x14ac:dyDescent="0.35">
      <c r="T49" s="34" t="s">
        <v>140</v>
      </c>
      <c r="U49" s="35">
        <v>0.5</v>
      </c>
      <c r="V49" s="46" t="s">
        <v>140</v>
      </c>
    </row>
    <row r="50" spans="20:22" x14ac:dyDescent="0.35">
      <c r="T50" s="34" t="s">
        <v>20</v>
      </c>
      <c r="U50" s="35">
        <v>0.6</v>
      </c>
      <c r="V50" s="46" t="s">
        <v>20</v>
      </c>
    </row>
    <row r="51" spans="20:22" x14ac:dyDescent="0.35">
      <c r="T51" s="34" t="s">
        <v>141</v>
      </c>
      <c r="U51" s="35">
        <v>0.6</v>
      </c>
      <c r="V51" s="46" t="s">
        <v>141</v>
      </c>
    </row>
    <row r="52" spans="20:22" x14ac:dyDescent="0.35">
      <c r="T52" s="34" t="s">
        <v>21</v>
      </c>
      <c r="U52" s="35">
        <v>0.6</v>
      </c>
      <c r="V52" s="46" t="s">
        <v>21</v>
      </c>
    </row>
    <row r="53" spans="20:22" x14ac:dyDescent="0.35">
      <c r="T53" s="34" t="s">
        <v>142</v>
      </c>
      <c r="U53" s="35">
        <v>0.6</v>
      </c>
      <c r="V53" s="46" t="s">
        <v>142</v>
      </c>
    </row>
    <row r="54" spans="20:22" x14ac:dyDescent="0.35">
      <c r="T54" s="34" t="s">
        <v>22</v>
      </c>
      <c r="U54" s="35">
        <v>0.6</v>
      </c>
      <c r="V54" s="46" t="s">
        <v>22</v>
      </c>
    </row>
    <row r="55" spans="20:22" x14ac:dyDescent="0.35">
      <c r="T55" s="34" t="s">
        <v>143</v>
      </c>
      <c r="U55" s="35">
        <v>0.6</v>
      </c>
      <c r="V55" s="46" t="s">
        <v>143</v>
      </c>
    </row>
    <row r="56" spans="20:22" x14ac:dyDescent="0.35">
      <c r="T56" s="34" t="s">
        <v>23</v>
      </c>
      <c r="U56" s="35">
        <v>0.6</v>
      </c>
      <c r="V56" s="46" t="s">
        <v>23</v>
      </c>
    </row>
    <row r="57" spans="20:22" x14ac:dyDescent="0.35">
      <c r="T57" s="34" t="s">
        <v>144</v>
      </c>
      <c r="U57" s="35">
        <v>0.6</v>
      </c>
      <c r="V57" s="46" t="s">
        <v>144</v>
      </c>
    </row>
    <row r="58" spans="20:22" x14ac:dyDescent="0.35">
      <c r="T58" s="34" t="s">
        <v>24</v>
      </c>
      <c r="U58" s="35">
        <v>0.6</v>
      </c>
      <c r="V58" s="46" t="s">
        <v>24</v>
      </c>
    </row>
    <row r="59" spans="20:22" x14ac:dyDescent="0.35">
      <c r="T59" s="34" t="s">
        <v>145</v>
      </c>
      <c r="U59" s="35">
        <v>0.6</v>
      </c>
      <c r="V59" s="46" t="s">
        <v>145</v>
      </c>
    </row>
    <row r="60" spans="20:22" x14ac:dyDescent="0.35">
      <c r="T60" s="34" t="s">
        <v>25</v>
      </c>
      <c r="U60" s="35">
        <v>0.7</v>
      </c>
      <c r="V60" s="46" t="s">
        <v>25</v>
      </c>
    </row>
    <row r="61" spans="20:22" x14ac:dyDescent="0.35">
      <c r="T61" s="69" t="s">
        <v>242</v>
      </c>
      <c r="U61" s="35">
        <v>0.7</v>
      </c>
      <c r="V61" s="76" t="s">
        <v>242</v>
      </c>
    </row>
    <row r="62" spans="20:22" x14ac:dyDescent="0.35">
      <c r="T62" s="34" t="s">
        <v>26</v>
      </c>
      <c r="U62" s="35">
        <v>0.8</v>
      </c>
      <c r="V62" s="46" t="s">
        <v>26</v>
      </c>
    </row>
    <row r="63" spans="20:22" x14ac:dyDescent="0.35">
      <c r="T63" s="69" t="s">
        <v>243</v>
      </c>
      <c r="U63" s="35">
        <v>0.8</v>
      </c>
      <c r="V63" s="76" t="s">
        <v>243</v>
      </c>
    </row>
    <row r="64" spans="20:22" x14ac:dyDescent="0.35">
      <c r="T64" s="34" t="s">
        <v>27</v>
      </c>
      <c r="U64" s="35">
        <v>0.9</v>
      </c>
      <c r="V64" s="46" t="s">
        <v>27</v>
      </c>
    </row>
    <row r="65" spans="20:22" x14ac:dyDescent="0.35">
      <c r="T65" s="69" t="s">
        <v>244</v>
      </c>
      <c r="U65" s="35">
        <v>0.9</v>
      </c>
      <c r="V65" s="76" t="s">
        <v>244</v>
      </c>
    </row>
    <row r="66" spans="20:22" x14ac:dyDescent="0.35">
      <c r="T66" s="34" t="s">
        <v>28</v>
      </c>
      <c r="U66" s="35">
        <v>1</v>
      </c>
      <c r="V66" s="46" t="s">
        <v>28</v>
      </c>
    </row>
    <row r="67" spans="20:22" x14ac:dyDescent="0.35">
      <c r="T67" s="69" t="s">
        <v>245</v>
      </c>
      <c r="U67" s="35">
        <v>1</v>
      </c>
      <c r="V67" s="76" t="s">
        <v>245</v>
      </c>
    </row>
    <row r="68" spans="20:22" x14ac:dyDescent="0.35">
      <c r="T68" s="34" t="s">
        <v>29</v>
      </c>
      <c r="U68" s="35">
        <v>1.1000000000000001</v>
      </c>
      <c r="V68" s="46" t="s">
        <v>29</v>
      </c>
    </row>
    <row r="69" spans="20:22" x14ac:dyDescent="0.35">
      <c r="T69" s="69" t="s">
        <v>246</v>
      </c>
      <c r="U69" s="35">
        <v>1.1000000000000001</v>
      </c>
      <c r="V69" s="76" t="s">
        <v>246</v>
      </c>
    </row>
    <row r="70" spans="20:22" x14ac:dyDescent="0.35">
      <c r="T70" s="34" t="s">
        <v>30</v>
      </c>
      <c r="U70" s="35">
        <v>0.6</v>
      </c>
      <c r="V70" s="46" t="s">
        <v>30</v>
      </c>
    </row>
    <row r="71" spans="20:22" x14ac:dyDescent="0.35">
      <c r="T71" s="34" t="s">
        <v>146</v>
      </c>
      <c r="U71" s="35">
        <v>0.6</v>
      </c>
      <c r="V71" s="46" t="s">
        <v>146</v>
      </c>
    </row>
    <row r="72" spans="20:22" x14ac:dyDescent="0.35">
      <c r="T72" s="34" t="s">
        <v>107</v>
      </c>
      <c r="U72" s="35">
        <v>0.6</v>
      </c>
      <c r="V72" s="46" t="s">
        <v>107</v>
      </c>
    </row>
    <row r="73" spans="20:22" x14ac:dyDescent="0.35">
      <c r="T73" s="34" t="s">
        <v>147</v>
      </c>
      <c r="U73" s="35">
        <v>0.6</v>
      </c>
      <c r="V73" s="46" t="s">
        <v>147</v>
      </c>
    </row>
    <row r="74" spans="20:22" x14ac:dyDescent="0.35">
      <c r="T74" s="34" t="s">
        <v>31</v>
      </c>
      <c r="U74" s="35">
        <v>0.7</v>
      </c>
      <c r="V74" s="46" t="s">
        <v>31</v>
      </c>
    </row>
    <row r="75" spans="20:22" x14ac:dyDescent="0.35">
      <c r="T75" s="34" t="s">
        <v>148</v>
      </c>
      <c r="U75" s="35">
        <v>0.7</v>
      </c>
      <c r="V75" s="46" t="s">
        <v>148</v>
      </c>
    </row>
    <row r="76" spans="20:22" x14ac:dyDescent="0.35">
      <c r="T76" s="34" t="s">
        <v>108</v>
      </c>
      <c r="U76" s="35">
        <v>0.7</v>
      </c>
      <c r="V76" s="46" t="s">
        <v>108</v>
      </c>
    </row>
    <row r="77" spans="20:22" x14ac:dyDescent="0.35">
      <c r="T77" s="34" t="s">
        <v>149</v>
      </c>
      <c r="U77" s="35">
        <v>0.7</v>
      </c>
      <c r="V77" s="46" t="s">
        <v>149</v>
      </c>
    </row>
    <row r="78" spans="20:22" x14ac:dyDescent="0.35">
      <c r="T78" s="34" t="s">
        <v>32</v>
      </c>
      <c r="U78" s="35">
        <v>0.7</v>
      </c>
      <c r="V78" s="46" t="s">
        <v>32</v>
      </c>
    </row>
    <row r="79" spans="20:22" x14ac:dyDescent="0.35">
      <c r="T79" s="34" t="s">
        <v>150</v>
      </c>
      <c r="U79" s="35">
        <v>0.7</v>
      </c>
      <c r="V79" s="46" t="s">
        <v>150</v>
      </c>
    </row>
    <row r="80" spans="20:22" x14ac:dyDescent="0.35">
      <c r="T80" s="34" t="s">
        <v>109</v>
      </c>
      <c r="U80" s="35">
        <v>0.7</v>
      </c>
      <c r="V80" s="46" t="s">
        <v>109</v>
      </c>
    </row>
    <row r="81" spans="20:22" x14ac:dyDescent="0.35">
      <c r="T81" s="34" t="s">
        <v>151</v>
      </c>
      <c r="U81" s="35">
        <v>0.7</v>
      </c>
      <c r="V81" s="46" t="s">
        <v>151</v>
      </c>
    </row>
    <row r="82" spans="20:22" x14ac:dyDescent="0.35">
      <c r="T82" s="34" t="s">
        <v>33</v>
      </c>
      <c r="U82" s="35">
        <v>0.7</v>
      </c>
      <c r="V82" s="46" t="s">
        <v>33</v>
      </c>
    </row>
    <row r="83" spans="20:22" x14ac:dyDescent="0.35">
      <c r="T83" s="34" t="s">
        <v>152</v>
      </c>
      <c r="U83" s="35">
        <v>0.7</v>
      </c>
      <c r="V83" s="46" t="s">
        <v>152</v>
      </c>
    </row>
    <row r="84" spans="20:22" x14ac:dyDescent="0.35">
      <c r="T84" s="34" t="s">
        <v>110</v>
      </c>
      <c r="U84" s="35">
        <v>0.7</v>
      </c>
      <c r="V84" s="46" t="s">
        <v>110</v>
      </c>
    </row>
    <row r="85" spans="20:22" x14ac:dyDescent="0.35">
      <c r="T85" s="34" t="s">
        <v>153</v>
      </c>
      <c r="U85" s="35">
        <v>0.7</v>
      </c>
      <c r="V85" s="46" t="s">
        <v>153</v>
      </c>
    </row>
    <row r="86" spans="20:22" x14ac:dyDescent="0.35">
      <c r="T86" s="34" t="s">
        <v>34</v>
      </c>
      <c r="U86" s="35">
        <v>0.7</v>
      </c>
      <c r="V86" s="46" t="s">
        <v>34</v>
      </c>
    </row>
    <row r="87" spans="20:22" x14ac:dyDescent="0.35">
      <c r="T87" s="34" t="s">
        <v>154</v>
      </c>
      <c r="U87" s="35">
        <v>0.7</v>
      </c>
      <c r="V87" s="46" t="s">
        <v>154</v>
      </c>
    </row>
    <row r="88" spans="20:22" x14ac:dyDescent="0.35">
      <c r="T88" s="34" t="s">
        <v>111</v>
      </c>
      <c r="U88" s="35">
        <v>0.7</v>
      </c>
      <c r="V88" s="46" t="s">
        <v>111</v>
      </c>
    </row>
    <row r="89" spans="20:22" x14ac:dyDescent="0.35">
      <c r="T89" s="34" t="s">
        <v>155</v>
      </c>
      <c r="U89" s="35">
        <v>0.7</v>
      </c>
      <c r="V89" s="46" t="s">
        <v>155</v>
      </c>
    </row>
    <row r="90" spans="20:22" x14ac:dyDescent="0.35">
      <c r="T90" s="34" t="s">
        <v>35</v>
      </c>
      <c r="U90" s="35">
        <v>0.7</v>
      </c>
      <c r="V90" s="46" t="s">
        <v>35</v>
      </c>
    </row>
    <row r="91" spans="20:22" x14ac:dyDescent="0.35">
      <c r="T91" s="34" t="s">
        <v>156</v>
      </c>
      <c r="U91" s="35">
        <v>0.7</v>
      </c>
      <c r="V91" s="46" t="s">
        <v>156</v>
      </c>
    </row>
    <row r="92" spans="20:22" x14ac:dyDescent="0.35">
      <c r="T92" s="34" t="s">
        <v>112</v>
      </c>
      <c r="U92" s="35">
        <v>0.7</v>
      </c>
      <c r="V92" s="46" t="s">
        <v>112</v>
      </c>
    </row>
    <row r="93" spans="20:22" x14ac:dyDescent="0.35">
      <c r="T93" s="34" t="s">
        <v>157</v>
      </c>
      <c r="U93" s="35">
        <v>0.7</v>
      </c>
      <c r="V93" s="46" t="s">
        <v>157</v>
      </c>
    </row>
    <row r="94" spans="20:22" x14ac:dyDescent="0.35">
      <c r="T94" s="34" t="s">
        <v>36</v>
      </c>
      <c r="U94" s="35">
        <v>0.9</v>
      </c>
      <c r="V94" s="46" t="s">
        <v>36</v>
      </c>
    </row>
    <row r="95" spans="20:22" x14ac:dyDescent="0.35">
      <c r="T95" s="36" t="s">
        <v>158</v>
      </c>
      <c r="U95" s="35">
        <v>0.9</v>
      </c>
      <c r="V95" s="77" t="s">
        <v>158</v>
      </c>
    </row>
    <row r="96" spans="20:22" x14ac:dyDescent="0.35">
      <c r="T96" s="34" t="s">
        <v>113</v>
      </c>
      <c r="U96" s="35">
        <v>0.9</v>
      </c>
      <c r="V96" s="46" t="s">
        <v>113</v>
      </c>
    </row>
    <row r="97" spans="20:22" x14ac:dyDescent="0.35">
      <c r="T97" s="34">
        <v>53</v>
      </c>
      <c r="U97" s="35">
        <v>0.9</v>
      </c>
      <c r="V97" s="46">
        <v>53</v>
      </c>
    </row>
    <row r="98" spans="20:22" x14ac:dyDescent="0.35">
      <c r="T98" s="34" t="s">
        <v>37</v>
      </c>
      <c r="U98" s="35">
        <v>0.8</v>
      </c>
      <c r="V98" s="46" t="s">
        <v>37</v>
      </c>
    </row>
    <row r="99" spans="20:22" x14ac:dyDescent="0.35">
      <c r="T99" s="34" t="s">
        <v>159</v>
      </c>
      <c r="U99" s="35">
        <v>0.8</v>
      </c>
      <c r="V99" s="46" t="s">
        <v>159</v>
      </c>
    </row>
    <row r="100" spans="20:22" x14ac:dyDescent="0.35">
      <c r="T100" s="34" t="s">
        <v>38</v>
      </c>
      <c r="U100" s="35">
        <v>0.9</v>
      </c>
      <c r="V100" s="46" t="s">
        <v>38</v>
      </c>
    </row>
    <row r="101" spans="20:22" x14ac:dyDescent="0.35">
      <c r="T101" s="34" t="s">
        <v>160</v>
      </c>
      <c r="U101" s="35">
        <v>0.9</v>
      </c>
      <c r="V101" s="46" t="s">
        <v>160</v>
      </c>
    </row>
    <row r="102" spans="20:22" x14ac:dyDescent="0.35">
      <c r="T102" s="34" t="s">
        <v>39</v>
      </c>
      <c r="U102" s="35">
        <v>1.3</v>
      </c>
      <c r="V102" s="46" t="s">
        <v>39</v>
      </c>
    </row>
    <row r="103" spans="20:22" x14ac:dyDescent="0.35">
      <c r="T103" s="34" t="s">
        <v>161</v>
      </c>
      <c r="U103" s="35">
        <v>1.3</v>
      </c>
      <c r="V103" s="46" t="s">
        <v>161</v>
      </c>
    </row>
    <row r="104" spans="20:22" x14ac:dyDescent="0.35">
      <c r="T104" s="34" t="s">
        <v>40</v>
      </c>
      <c r="U104" s="35">
        <v>1.5</v>
      </c>
      <c r="V104" s="46" t="s">
        <v>40</v>
      </c>
    </row>
    <row r="105" spans="20:22" x14ac:dyDescent="0.35">
      <c r="T105" s="34" t="s">
        <v>162</v>
      </c>
      <c r="U105" s="35">
        <v>1.5</v>
      </c>
      <c r="V105" s="46" t="s">
        <v>162</v>
      </c>
    </row>
    <row r="106" spans="20:22" x14ac:dyDescent="0.35">
      <c r="T106" s="34" t="s">
        <v>41</v>
      </c>
      <c r="U106" s="35">
        <v>1</v>
      </c>
      <c r="V106" s="46" t="s">
        <v>41</v>
      </c>
    </row>
    <row r="107" spans="20:22" x14ac:dyDescent="0.35">
      <c r="T107" s="34" t="s">
        <v>163</v>
      </c>
      <c r="U107" s="35">
        <v>1</v>
      </c>
      <c r="V107" s="46" t="s">
        <v>163</v>
      </c>
    </row>
    <row r="108" spans="20:22" x14ac:dyDescent="0.35">
      <c r="T108" s="34" t="s">
        <v>42</v>
      </c>
      <c r="U108" s="35">
        <v>1.2</v>
      </c>
      <c r="V108" s="46" t="s">
        <v>42</v>
      </c>
    </row>
    <row r="109" spans="20:22" x14ac:dyDescent="0.35">
      <c r="T109" s="34" t="s">
        <v>164</v>
      </c>
      <c r="U109" s="35">
        <v>1.2</v>
      </c>
      <c r="V109" s="46" t="s">
        <v>164</v>
      </c>
    </row>
    <row r="110" spans="20:22" x14ac:dyDescent="0.35">
      <c r="T110" s="34" t="s">
        <v>43</v>
      </c>
      <c r="U110" s="35">
        <v>1.2</v>
      </c>
      <c r="V110" s="46" t="s">
        <v>43</v>
      </c>
    </row>
    <row r="111" spans="20:22" x14ac:dyDescent="0.35">
      <c r="T111" s="34" t="s">
        <v>165</v>
      </c>
      <c r="U111" s="35">
        <v>1.2</v>
      </c>
      <c r="V111" s="46" t="s">
        <v>165</v>
      </c>
    </row>
    <row r="112" spans="20:22" x14ac:dyDescent="0.35">
      <c r="T112" s="34" t="s">
        <v>44</v>
      </c>
      <c r="U112" s="35">
        <v>1.1000000000000001</v>
      </c>
      <c r="V112" s="46" t="s">
        <v>44</v>
      </c>
    </row>
    <row r="113" spans="20:22" x14ac:dyDescent="0.35">
      <c r="T113" s="34" t="s">
        <v>166</v>
      </c>
      <c r="U113" s="35">
        <v>1.1000000000000001</v>
      </c>
      <c r="V113" s="46" t="s">
        <v>166</v>
      </c>
    </row>
    <row r="114" spans="20:22" x14ac:dyDescent="0.35">
      <c r="T114" s="34" t="s">
        <v>45</v>
      </c>
      <c r="U114" s="35">
        <v>1.3</v>
      </c>
      <c r="V114" s="46" t="s">
        <v>45</v>
      </c>
    </row>
    <row r="115" spans="20:22" x14ac:dyDescent="0.35">
      <c r="T115" s="34" t="s">
        <v>167</v>
      </c>
      <c r="U115" s="35">
        <v>1.3</v>
      </c>
      <c r="V115" s="46" t="s">
        <v>167</v>
      </c>
    </row>
    <row r="116" spans="20:22" x14ac:dyDescent="0.35">
      <c r="T116" s="34" t="s">
        <v>46</v>
      </c>
      <c r="U116" s="35">
        <v>1.2</v>
      </c>
      <c r="V116" s="46" t="s">
        <v>46</v>
      </c>
    </row>
    <row r="117" spans="20:22" x14ac:dyDescent="0.35">
      <c r="T117" s="34" t="s">
        <v>168</v>
      </c>
      <c r="U117" s="35">
        <v>1.2</v>
      </c>
      <c r="V117" s="46" t="s">
        <v>168</v>
      </c>
    </row>
    <row r="118" spans="20:22" x14ac:dyDescent="0.35">
      <c r="T118" s="34" t="s">
        <v>47</v>
      </c>
      <c r="U118" s="35">
        <v>1.4</v>
      </c>
      <c r="V118" s="46" t="s">
        <v>47</v>
      </c>
    </row>
    <row r="119" spans="20:22" x14ac:dyDescent="0.35">
      <c r="T119" s="34" t="s">
        <v>169</v>
      </c>
      <c r="U119" s="35">
        <v>1.4</v>
      </c>
      <c r="V119" s="46" t="s">
        <v>169</v>
      </c>
    </row>
    <row r="120" spans="20:22" x14ac:dyDescent="0.35">
      <c r="T120" s="34" t="s">
        <v>48</v>
      </c>
      <c r="U120" s="35">
        <v>1.1000000000000001</v>
      </c>
      <c r="V120" s="46" t="s">
        <v>48</v>
      </c>
    </row>
    <row r="121" spans="20:22" x14ac:dyDescent="0.35">
      <c r="T121" s="34" t="s">
        <v>170</v>
      </c>
      <c r="U121" s="35">
        <v>1.1000000000000001</v>
      </c>
      <c r="V121" s="46" t="s">
        <v>170</v>
      </c>
    </row>
    <row r="122" spans="20:22" x14ac:dyDescent="0.35">
      <c r="T122" s="34" t="s">
        <v>49</v>
      </c>
      <c r="U122" s="35">
        <v>1.3</v>
      </c>
      <c r="V122" s="46" t="s">
        <v>49</v>
      </c>
    </row>
    <row r="123" spans="20:22" x14ac:dyDescent="0.35">
      <c r="T123" s="34" t="s">
        <v>171</v>
      </c>
      <c r="U123" s="35">
        <v>1.3</v>
      </c>
      <c r="V123" s="46" t="s">
        <v>171</v>
      </c>
    </row>
    <row r="124" spans="20:22" x14ac:dyDescent="0.35">
      <c r="T124" s="34" t="s">
        <v>50</v>
      </c>
      <c r="U124" s="35">
        <v>1.3</v>
      </c>
      <c r="V124" s="46" t="s">
        <v>50</v>
      </c>
    </row>
    <row r="125" spans="20:22" x14ac:dyDescent="0.35">
      <c r="T125" s="34" t="s">
        <v>172</v>
      </c>
      <c r="U125" s="35">
        <v>1.3</v>
      </c>
      <c r="V125" s="46" t="s">
        <v>172</v>
      </c>
    </row>
    <row r="126" spans="20:22" x14ac:dyDescent="0.35">
      <c r="T126" s="34" t="s">
        <v>51</v>
      </c>
      <c r="U126" s="35">
        <v>1.2</v>
      </c>
      <c r="V126" s="46" t="s">
        <v>51</v>
      </c>
    </row>
    <row r="127" spans="20:22" x14ac:dyDescent="0.35">
      <c r="T127" s="34" t="s">
        <v>173</v>
      </c>
      <c r="U127" s="35">
        <v>1.2</v>
      </c>
      <c r="V127" s="46" t="s">
        <v>173</v>
      </c>
    </row>
    <row r="128" spans="20:22" x14ac:dyDescent="0.35">
      <c r="T128" s="34" t="s">
        <v>52</v>
      </c>
      <c r="U128" s="35">
        <v>1.4</v>
      </c>
      <c r="V128" s="46" t="s">
        <v>52</v>
      </c>
    </row>
    <row r="129" spans="20:22" x14ac:dyDescent="0.35">
      <c r="T129" s="34" t="s">
        <v>174</v>
      </c>
      <c r="U129" s="35">
        <v>1.4</v>
      </c>
      <c r="V129" s="46" t="s">
        <v>174</v>
      </c>
    </row>
    <row r="130" spans="20:22" x14ac:dyDescent="0.35">
      <c r="T130" s="34" t="s">
        <v>53</v>
      </c>
      <c r="U130" s="35">
        <v>1.4</v>
      </c>
      <c r="V130" s="46" t="s">
        <v>53</v>
      </c>
    </row>
    <row r="131" spans="20:22" x14ac:dyDescent="0.35">
      <c r="T131" s="34" t="s">
        <v>175</v>
      </c>
      <c r="U131" s="35">
        <v>1.4</v>
      </c>
      <c r="V131" s="46" t="s">
        <v>175</v>
      </c>
    </row>
    <row r="132" spans="20:22" x14ac:dyDescent="0.35">
      <c r="T132" s="34" t="s">
        <v>54</v>
      </c>
      <c r="U132" s="35">
        <v>1.3</v>
      </c>
      <c r="V132" s="46" t="s">
        <v>54</v>
      </c>
    </row>
    <row r="133" spans="20:22" x14ac:dyDescent="0.35">
      <c r="T133" s="34" t="s">
        <v>176</v>
      </c>
      <c r="U133" s="35">
        <v>1.3</v>
      </c>
      <c r="V133" s="46" t="s">
        <v>176</v>
      </c>
    </row>
    <row r="134" spans="20:22" x14ac:dyDescent="0.35">
      <c r="T134" s="34" t="s">
        <v>55</v>
      </c>
      <c r="U134" s="35">
        <v>1.5</v>
      </c>
      <c r="V134" s="46" t="s">
        <v>55</v>
      </c>
    </row>
    <row r="135" spans="20:22" x14ac:dyDescent="0.35">
      <c r="T135" s="34" t="s">
        <v>177</v>
      </c>
      <c r="U135" s="35">
        <v>1.5</v>
      </c>
      <c r="V135" s="46" t="s">
        <v>177</v>
      </c>
    </row>
    <row r="136" spans="20:22" x14ac:dyDescent="0.35">
      <c r="T136" s="34" t="s">
        <v>56</v>
      </c>
      <c r="U136" s="35">
        <v>1.5</v>
      </c>
      <c r="V136" s="46" t="s">
        <v>56</v>
      </c>
    </row>
    <row r="137" spans="20:22" x14ac:dyDescent="0.35">
      <c r="T137" s="34" t="s">
        <v>178</v>
      </c>
      <c r="U137" s="35">
        <v>1.5</v>
      </c>
      <c r="V137" s="46" t="s">
        <v>178</v>
      </c>
    </row>
    <row r="138" spans="20:22" x14ac:dyDescent="0.35">
      <c r="T138" s="34" t="s">
        <v>57</v>
      </c>
      <c r="U138" s="35">
        <v>1.3</v>
      </c>
      <c r="V138" s="46" t="s">
        <v>57</v>
      </c>
    </row>
    <row r="139" spans="20:22" x14ac:dyDescent="0.35">
      <c r="T139" s="34" t="s">
        <v>179</v>
      </c>
      <c r="U139" s="35">
        <v>1.3</v>
      </c>
      <c r="V139" s="46" t="s">
        <v>179</v>
      </c>
    </row>
    <row r="140" spans="20:22" x14ac:dyDescent="0.35">
      <c r="T140" s="34" t="s">
        <v>58</v>
      </c>
      <c r="U140" s="35">
        <v>1.5</v>
      </c>
      <c r="V140" s="46" t="s">
        <v>58</v>
      </c>
    </row>
    <row r="141" spans="20:22" x14ac:dyDescent="0.35">
      <c r="T141" s="34" t="s">
        <v>180</v>
      </c>
      <c r="U141" s="35">
        <v>1.5</v>
      </c>
      <c r="V141" s="46" t="s">
        <v>180</v>
      </c>
    </row>
    <row r="142" spans="20:22" x14ac:dyDescent="0.35">
      <c r="T142" s="34" t="s">
        <v>59</v>
      </c>
      <c r="U142" s="35">
        <v>1.4</v>
      </c>
      <c r="V142" s="46" t="s">
        <v>59</v>
      </c>
    </row>
    <row r="143" spans="20:22" x14ac:dyDescent="0.35">
      <c r="T143" s="34" t="s">
        <v>181</v>
      </c>
      <c r="U143" s="35">
        <v>1.4</v>
      </c>
      <c r="V143" s="46" t="s">
        <v>181</v>
      </c>
    </row>
    <row r="144" spans="20:22" x14ac:dyDescent="0.35">
      <c r="T144" s="34" t="s">
        <v>182</v>
      </c>
      <c r="U144" s="35">
        <v>1.4</v>
      </c>
      <c r="V144" s="46" t="s">
        <v>182</v>
      </c>
    </row>
    <row r="145" spans="20:22" x14ac:dyDescent="0.35">
      <c r="T145" s="34" t="s">
        <v>183</v>
      </c>
      <c r="U145" s="35">
        <v>1.4</v>
      </c>
      <c r="V145" s="46" t="s">
        <v>183</v>
      </c>
    </row>
    <row r="146" spans="20:22" x14ac:dyDescent="0.35">
      <c r="T146" s="34" t="s">
        <v>60</v>
      </c>
      <c r="U146" s="35">
        <v>1.6</v>
      </c>
      <c r="V146" s="46" t="s">
        <v>60</v>
      </c>
    </row>
    <row r="147" spans="20:22" x14ac:dyDescent="0.35">
      <c r="T147" s="34" t="s">
        <v>184</v>
      </c>
      <c r="U147" s="35">
        <v>1.6</v>
      </c>
      <c r="V147" s="46" t="s">
        <v>184</v>
      </c>
    </row>
    <row r="148" spans="20:22" x14ac:dyDescent="0.35">
      <c r="T148" s="34" t="s">
        <v>185</v>
      </c>
      <c r="U148" s="35">
        <v>1.6</v>
      </c>
      <c r="V148" s="46" t="s">
        <v>185</v>
      </c>
    </row>
    <row r="149" spans="20:22" x14ac:dyDescent="0.35">
      <c r="T149" s="34" t="s">
        <v>186</v>
      </c>
      <c r="U149" s="35">
        <v>1.6</v>
      </c>
      <c r="V149" s="46" t="s">
        <v>186</v>
      </c>
    </row>
    <row r="150" spans="20:22" x14ac:dyDescent="0.35">
      <c r="T150" s="34" t="s">
        <v>61</v>
      </c>
      <c r="U150" s="35">
        <v>1.6</v>
      </c>
      <c r="V150" s="46" t="s">
        <v>61</v>
      </c>
    </row>
    <row r="151" spans="20:22" x14ac:dyDescent="0.35">
      <c r="T151" s="34" t="s">
        <v>187</v>
      </c>
      <c r="U151" s="35">
        <v>1.6</v>
      </c>
      <c r="V151" s="46" t="s">
        <v>187</v>
      </c>
    </row>
    <row r="152" spans="20:22" x14ac:dyDescent="0.35">
      <c r="T152" s="34" t="s">
        <v>62</v>
      </c>
      <c r="U152" s="35">
        <v>1.4</v>
      </c>
      <c r="V152" s="46" t="s">
        <v>62</v>
      </c>
    </row>
    <row r="153" spans="20:22" x14ac:dyDescent="0.35">
      <c r="T153" s="34" t="s">
        <v>188</v>
      </c>
      <c r="U153" s="35">
        <v>1.4</v>
      </c>
      <c r="V153" s="46" t="s">
        <v>188</v>
      </c>
    </row>
    <row r="154" spans="20:22" x14ac:dyDescent="0.35">
      <c r="T154" s="34" t="s">
        <v>63</v>
      </c>
      <c r="U154" s="35">
        <v>1.6</v>
      </c>
      <c r="V154" s="46" t="s">
        <v>63</v>
      </c>
    </row>
    <row r="155" spans="20:22" x14ac:dyDescent="0.35">
      <c r="T155" s="34" t="s">
        <v>189</v>
      </c>
      <c r="U155" s="35">
        <v>1.6</v>
      </c>
      <c r="V155" s="46" t="s">
        <v>189</v>
      </c>
    </row>
    <row r="156" spans="20:22" x14ac:dyDescent="0.35">
      <c r="T156" s="34" t="s">
        <v>64</v>
      </c>
      <c r="U156" s="35">
        <v>1.5</v>
      </c>
      <c r="V156" s="46" t="s">
        <v>64</v>
      </c>
    </row>
    <row r="157" spans="20:22" x14ac:dyDescent="0.35">
      <c r="T157" s="34" t="s">
        <v>190</v>
      </c>
      <c r="U157" s="35">
        <v>1.5</v>
      </c>
      <c r="V157" s="46" t="s">
        <v>190</v>
      </c>
    </row>
    <row r="158" spans="20:22" x14ac:dyDescent="0.35">
      <c r="T158" s="34" t="s">
        <v>65</v>
      </c>
      <c r="U158" s="35">
        <v>1.7</v>
      </c>
      <c r="V158" s="46" t="s">
        <v>65</v>
      </c>
    </row>
    <row r="159" spans="20:22" x14ac:dyDescent="0.35">
      <c r="T159" s="34" t="s">
        <v>191</v>
      </c>
      <c r="U159" s="35">
        <v>1.7</v>
      </c>
      <c r="V159" s="46" t="s">
        <v>191</v>
      </c>
    </row>
    <row r="160" spans="20:22" x14ac:dyDescent="0.35">
      <c r="T160" s="34" t="s">
        <v>192</v>
      </c>
      <c r="U160" s="35">
        <v>1.7</v>
      </c>
      <c r="V160" s="46" t="s">
        <v>192</v>
      </c>
    </row>
    <row r="161" spans="20:22" x14ac:dyDescent="0.35">
      <c r="T161" s="34" t="s">
        <v>193</v>
      </c>
      <c r="U161" s="35">
        <v>1.7</v>
      </c>
      <c r="V161" s="46" t="s">
        <v>193</v>
      </c>
    </row>
    <row r="162" spans="20:22" x14ac:dyDescent="0.35">
      <c r="T162" s="34" t="s">
        <v>66</v>
      </c>
      <c r="U162" s="35">
        <v>1.7</v>
      </c>
      <c r="V162" s="46" t="s">
        <v>66</v>
      </c>
    </row>
    <row r="163" spans="20:22" x14ac:dyDescent="0.35">
      <c r="T163" s="34" t="s">
        <v>193</v>
      </c>
      <c r="U163" s="35">
        <v>1.7</v>
      </c>
      <c r="V163" s="46" t="s">
        <v>193</v>
      </c>
    </row>
    <row r="164" spans="20:22" x14ac:dyDescent="0.35">
      <c r="T164" s="34" t="s">
        <v>67</v>
      </c>
      <c r="U164" s="35">
        <v>1.6</v>
      </c>
      <c r="V164" s="46" t="s">
        <v>67</v>
      </c>
    </row>
    <row r="165" spans="20:22" x14ac:dyDescent="0.35">
      <c r="T165" s="34" t="s">
        <v>194</v>
      </c>
      <c r="U165" s="35">
        <v>1.6</v>
      </c>
      <c r="V165" s="46" t="s">
        <v>194</v>
      </c>
    </row>
    <row r="166" spans="20:22" x14ac:dyDescent="0.35">
      <c r="T166" s="34" t="s">
        <v>68</v>
      </c>
      <c r="U166" s="35">
        <v>1.8</v>
      </c>
      <c r="V166" s="46" t="s">
        <v>68</v>
      </c>
    </row>
    <row r="167" spans="20:22" x14ac:dyDescent="0.35">
      <c r="T167" s="34" t="s">
        <v>195</v>
      </c>
      <c r="U167" s="35">
        <v>1.8</v>
      </c>
      <c r="V167" s="46" t="s">
        <v>195</v>
      </c>
    </row>
    <row r="168" spans="20:22" x14ac:dyDescent="0.35">
      <c r="T168" s="34" t="s">
        <v>69</v>
      </c>
      <c r="U168" s="35">
        <v>1.8</v>
      </c>
      <c r="V168" s="46" t="s">
        <v>69</v>
      </c>
    </row>
    <row r="169" spans="20:22" x14ac:dyDescent="0.35">
      <c r="T169" s="34" t="s">
        <v>196</v>
      </c>
      <c r="U169" s="35">
        <v>1.8</v>
      </c>
      <c r="V169" s="46" t="s">
        <v>196</v>
      </c>
    </row>
    <row r="170" spans="20:22" x14ac:dyDescent="0.35">
      <c r="T170" s="34" t="s">
        <v>70</v>
      </c>
      <c r="U170" s="35">
        <v>1.8</v>
      </c>
      <c r="V170" s="46" t="s">
        <v>70</v>
      </c>
    </row>
    <row r="171" spans="20:22" x14ac:dyDescent="0.35">
      <c r="T171" s="34" t="s">
        <v>197</v>
      </c>
      <c r="U171" s="35">
        <v>1.8</v>
      </c>
      <c r="V171" s="46" t="s">
        <v>197</v>
      </c>
    </row>
    <row r="172" spans="20:22" x14ac:dyDescent="0.35">
      <c r="T172" s="34" t="s">
        <v>71</v>
      </c>
      <c r="U172" s="35">
        <v>1.6</v>
      </c>
      <c r="V172" s="46" t="s">
        <v>71</v>
      </c>
    </row>
    <row r="173" spans="20:22" x14ac:dyDescent="0.35">
      <c r="T173" s="34" t="s">
        <v>198</v>
      </c>
      <c r="U173" s="35">
        <v>1.6</v>
      </c>
      <c r="V173" s="46" t="s">
        <v>198</v>
      </c>
    </row>
    <row r="174" spans="20:22" x14ac:dyDescent="0.35">
      <c r="T174" s="34" t="s">
        <v>72</v>
      </c>
      <c r="U174" s="35">
        <v>1.8</v>
      </c>
      <c r="V174" s="46" t="s">
        <v>72</v>
      </c>
    </row>
    <row r="175" spans="20:22" x14ac:dyDescent="0.35">
      <c r="T175" s="34" t="s">
        <v>199</v>
      </c>
      <c r="U175" s="35">
        <v>1.8</v>
      </c>
      <c r="V175" s="46" t="s">
        <v>199</v>
      </c>
    </row>
    <row r="176" spans="20:22" x14ac:dyDescent="0.35">
      <c r="T176" s="34" t="s">
        <v>73</v>
      </c>
      <c r="U176" s="35">
        <v>1.5</v>
      </c>
      <c r="V176" s="46" t="s">
        <v>73</v>
      </c>
    </row>
    <row r="177" spans="20:22" x14ac:dyDescent="0.35">
      <c r="T177" s="34" t="s">
        <v>200</v>
      </c>
      <c r="U177" s="35">
        <v>1.5</v>
      </c>
      <c r="V177" s="46" t="s">
        <v>200</v>
      </c>
    </row>
    <row r="178" spans="20:22" x14ac:dyDescent="0.35">
      <c r="T178" s="34" t="s">
        <v>74</v>
      </c>
      <c r="U178" s="35">
        <v>1.7</v>
      </c>
      <c r="V178" s="46" t="s">
        <v>74</v>
      </c>
    </row>
    <row r="179" spans="20:22" x14ac:dyDescent="0.35">
      <c r="T179" s="34" t="s">
        <v>201</v>
      </c>
      <c r="U179" s="35">
        <v>1.7</v>
      </c>
      <c r="V179" s="46" t="s">
        <v>201</v>
      </c>
    </row>
    <row r="180" spans="20:22" x14ac:dyDescent="0.35">
      <c r="T180" s="34" t="s">
        <v>75</v>
      </c>
      <c r="U180" s="35">
        <v>1.7</v>
      </c>
      <c r="V180" s="46" t="s">
        <v>75</v>
      </c>
    </row>
    <row r="181" spans="20:22" x14ac:dyDescent="0.35">
      <c r="T181" s="34" t="s">
        <v>202</v>
      </c>
      <c r="U181" s="35">
        <v>1.7</v>
      </c>
      <c r="V181" s="46" t="s">
        <v>202</v>
      </c>
    </row>
    <row r="182" spans="20:22" x14ac:dyDescent="0.35">
      <c r="T182" s="34" t="s">
        <v>76</v>
      </c>
      <c r="U182" s="35">
        <v>1.9</v>
      </c>
      <c r="V182" s="46" t="s">
        <v>76</v>
      </c>
    </row>
    <row r="183" spans="20:22" x14ac:dyDescent="0.35">
      <c r="T183" s="34" t="s">
        <v>203</v>
      </c>
      <c r="U183" s="35">
        <v>1.9</v>
      </c>
      <c r="V183" s="46" t="s">
        <v>203</v>
      </c>
    </row>
    <row r="184" spans="20:22" x14ac:dyDescent="0.35">
      <c r="T184" s="34" t="s">
        <v>77</v>
      </c>
      <c r="U184" s="35">
        <v>1.9</v>
      </c>
      <c r="V184" s="46" t="s">
        <v>77</v>
      </c>
    </row>
    <row r="185" spans="20:22" x14ac:dyDescent="0.35">
      <c r="T185" s="34" t="s">
        <v>204</v>
      </c>
      <c r="U185" s="35">
        <v>1.9</v>
      </c>
      <c r="V185" s="46" t="s">
        <v>204</v>
      </c>
    </row>
    <row r="186" spans="20:22" x14ac:dyDescent="0.35">
      <c r="T186" s="34" t="s">
        <v>78</v>
      </c>
      <c r="U186" s="35">
        <v>2</v>
      </c>
      <c r="V186" s="46" t="s">
        <v>78</v>
      </c>
    </row>
    <row r="187" spans="20:22" x14ac:dyDescent="0.35">
      <c r="T187" s="34" t="s">
        <v>205</v>
      </c>
      <c r="U187" s="35">
        <v>2</v>
      </c>
      <c r="V187" s="46" t="s">
        <v>205</v>
      </c>
    </row>
    <row r="188" spans="20:22" x14ac:dyDescent="0.35">
      <c r="T188" s="34" t="s">
        <v>79</v>
      </c>
      <c r="U188" s="35">
        <v>1.6</v>
      </c>
      <c r="V188" s="46" t="s">
        <v>79</v>
      </c>
    </row>
    <row r="189" spans="20:22" x14ac:dyDescent="0.35">
      <c r="T189" s="34" t="s">
        <v>206</v>
      </c>
      <c r="U189" s="35">
        <v>1.6</v>
      </c>
      <c r="V189" s="46" t="s">
        <v>206</v>
      </c>
    </row>
    <row r="190" spans="20:22" x14ac:dyDescent="0.35">
      <c r="T190" s="34" t="s">
        <v>80</v>
      </c>
      <c r="U190" s="35">
        <v>1.9</v>
      </c>
      <c r="V190" s="46" t="s">
        <v>80</v>
      </c>
    </row>
    <row r="191" spans="20:22" x14ac:dyDescent="0.35">
      <c r="T191" s="34" t="s">
        <v>207</v>
      </c>
      <c r="U191" s="35">
        <v>1.9</v>
      </c>
      <c r="V191" s="46" t="s">
        <v>207</v>
      </c>
    </row>
    <row r="192" spans="20:22" x14ac:dyDescent="0.35">
      <c r="T192" s="34" t="s">
        <v>81</v>
      </c>
      <c r="U192" s="35">
        <v>1.9</v>
      </c>
      <c r="V192" s="46" t="s">
        <v>81</v>
      </c>
    </row>
    <row r="193" spans="20:22" x14ac:dyDescent="0.35">
      <c r="T193" s="34" t="s">
        <v>208</v>
      </c>
      <c r="U193" s="35">
        <v>1.9</v>
      </c>
      <c r="V193" s="46" t="s">
        <v>208</v>
      </c>
    </row>
    <row r="194" spans="20:22" x14ac:dyDescent="0.35">
      <c r="T194" s="34" t="s">
        <v>82</v>
      </c>
      <c r="U194" s="35">
        <v>1.7</v>
      </c>
      <c r="V194" s="46" t="s">
        <v>82</v>
      </c>
    </row>
    <row r="195" spans="20:22" x14ac:dyDescent="0.35">
      <c r="T195" s="34" t="s">
        <v>209</v>
      </c>
      <c r="U195" s="35">
        <v>1.7</v>
      </c>
      <c r="V195" s="46" t="s">
        <v>209</v>
      </c>
    </row>
    <row r="196" spans="20:22" x14ac:dyDescent="0.35">
      <c r="T196" s="34" t="s">
        <v>83</v>
      </c>
      <c r="U196" s="35">
        <v>2</v>
      </c>
      <c r="V196" s="46" t="s">
        <v>83</v>
      </c>
    </row>
    <row r="197" spans="20:22" x14ac:dyDescent="0.35">
      <c r="T197" s="34" t="s">
        <v>210</v>
      </c>
      <c r="U197" s="35">
        <v>2</v>
      </c>
      <c r="V197" s="46" t="s">
        <v>210</v>
      </c>
    </row>
    <row r="198" spans="20:22" x14ac:dyDescent="0.35">
      <c r="T198" s="34" t="s">
        <v>84</v>
      </c>
      <c r="U198" s="35">
        <v>1.9</v>
      </c>
      <c r="V198" s="46" t="s">
        <v>84</v>
      </c>
    </row>
    <row r="199" spans="20:22" x14ac:dyDescent="0.35">
      <c r="T199" s="34" t="s">
        <v>211</v>
      </c>
      <c r="U199" s="35">
        <v>1.9</v>
      </c>
      <c r="V199" s="46" t="s">
        <v>211</v>
      </c>
    </row>
    <row r="200" spans="20:22" x14ac:dyDescent="0.35">
      <c r="T200" s="34" t="s">
        <v>85</v>
      </c>
      <c r="U200" s="35">
        <v>2.2000000000000002</v>
      </c>
      <c r="V200" s="46" t="s">
        <v>85</v>
      </c>
    </row>
    <row r="201" spans="20:22" x14ac:dyDescent="0.35">
      <c r="T201" s="34" t="s">
        <v>212</v>
      </c>
      <c r="U201" s="35">
        <v>2.2000000000000002</v>
      </c>
      <c r="V201" s="46" t="s">
        <v>212</v>
      </c>
    </row>
    <row r="202" spans="20:22" x14ac:dyDescent="0.35">
      <c r="T202" s="34" t="s">
        <v>86</v>
      </c>
      <c r="U202" s="35">
        <v>1.8</v>
      </c>
      <c r="V202" s="46" t="s">
        <v>86</v>
      </c>
    </row>
    <row r="203" spans="20:22" x14ac:dyDescent="0.35">
      <c r="T203" s="34" t="s">
        <v>213</v>
      </c>
      <c r="U203" s="35">
        <v>1.8</v>
      </c>
      <c r="V203" s="46" t="s">
        <v>213</v>
      </c>
    </row>
    <row r="204" spans="20:22" x14ac:dyDescent="0.35">
      <c r="T204" s="34" t="s">
        <v>87</v>
      </c>
      <c r="U204" s="35">
        <v>2.1</v>
      </c>
      <c r="V204" s="46" t="s">
        <v>87</v>
      </c>
    </row>
    <row r="205" spans="20:22" x14ac:dyDescent="0.35">
      <c r="T205" s="34" t="s">
        <v>214</v>
      </c>
      <c r="U205" s="35">
        <v>2.1</v>
      </c>
      <c r="V205" s="46" t="s">
        <v>214</v>
      </c>
    </row>
    <row r="206" spans="20:22" x14ac:dyDescent="0.35">
      <c r="T206" s="34" t="s">
        <v>88</v>
      </c>
      <c r="U206" s="35">
        <v>2.1</v>
      </c>
      <c r="V206" s="46" t="s">
        <v>88</v>
      </c>
    </row>
    <row r="207" spans="20:22" x14ac:dyDescent="0.35">
      <c r="T207" s="34" t="s">
        <v>215</v>
      </c>
      <c r="U207" s="35">
        <v>2.1</v>
      </c>
      <c r="V207" s="46" t="s">
        <v>215</v>
      </c>
    </row>
    <row r="208" spans="20:22" x14ac:dyDescent="0.35">
      <c r="T208" s="34" t="s">
        <v>89</v>
      </c>
      <c r="U208" s="35">
        <v>2.2000000000000002</v>
      </c>
      <c r="V208" s="46" t="s">
        <v>89</v>
      </c>
    </row>
    <row r="209" spans="20:22" x14ac:dyDescent="0.35">
      <c r="T209" s="34" t="s">
        <v>216</v>
      </c>
      <c r="U209" s="35">
        <v>2.2000000000000002</v>
      </c>
      <c r="V209" s="46" t="s">
        <v>216</v>
      </c>
    </row>
    <row r="210" spans="20:22" x14ac:dyDescent="0.35">
      <c r="T210" s="34" t="s">
        <v>90</v>
      </c>
      <c r="U210" s="35">
        <v>2.5</v>
      </c>
      <c r="V210" s="46" t="s">
        <v>90</v>
      </c>
    </row>
    <row r="211" spans="20:22" x14ac:dyDescent="0.35">
      <c r="T211" s="34" t="s">
        <v>217</v>
      </c>
      <c r="U211" s="35">
        <v>2.5</v>
      </c>
      <c r="V211" s="46" t="s">
        <v>217</v>
      </c>
    </row>
    <row r="212" spans="20:22" x14ac:dyDescent="0.35">
      <c r="T212" s="34" t="s">
        <v>91</v>
      </c>
      <c r="U212" s="35">
        <v>1.9</v>
      </c>
      <c r="V212" s="46" t="s">
        <v>91</v>
      </c>
    </row>
    <row r="213" spans="20:22" x14ac:dyDescent="0.35">
      <c r="T213" s="34" t="s">
        <v>218</v>
      </c>
      <c r="U213" s="35">
        <v>1.9</v>
      </c>
      <c r="V213" s="46" t="s">
        <v>218</v>
      </c>
    </row>
    <row r="214" spans="20:22" x14ac:dyDescent="0.35">
      <c r="T214" s="34" t="s">
        <v>92</v>
      </c>
      <c r="U214" s="35">
        <v>2</v>
      </c>
      <c r="V214" s="46" t="s">
        <v>92</v>
      </c>
    </row>
    <row r="215" spans="20:22" x14ac:dyDescent="0.35">
      <c r="T215" s="34" t="s">
        <v>219</v>
      </c>
      <c r="U215" s="35">
        <v>2</v>
      </c>
      <c r="V215" s="46" t="s">
        <v>219</v>
      </c>
    </row>
    <row r="216" spans="20:22" x14ac:dyDescent="0.35">
      <c r="T216" s="34" t="s">
        <v>93</v>
      </c>
      <c r="U216" s="35">
        <v>2</v>
      </c>
      <c r="V216" s="46" t="s">
        <v>93</v>
      </c>
    </row>
    <row r="217" spans="20:22" x14ac:dyDescent="0.35">
      <c r="T217" s="34" t="s">
        <v>220</v>
      </c>
      <c r="U217" s="35">
        <v>2</v>
      </c>
      <c r="V217" s="46" t="s">
        <v>220</v>
      </c>
    </row>
    <row r="218" spans="20:22" x14ac:dyDescent="0.35">
      <c r="T218" s="34" t="s">
        <v>94</v>
      </c>
      <c r="U218" s="35">
        <v>2.2999999999999998</v>
      </c>
      <c r="V218" s="46" t="s">
        <v>94</v>
      </c>
    </row>
    <row r="219" spans="20:22" x14ac:dyDescent="0.35">
      <c r="T219" s="34" t="s">
        <v>221</v>
      </c>
      <c r="U219" s="35">
        <v>2.2999999999999998</v>
      </c>
      <c r="V219" s="46" t="s">
        <v>221</v>
      </c>
    </row>
    <row r="220" spans="20:22" x14ac:dyDescent="0.35">
      <c r="T220" s="34" t="s">
        <v>95</v>
      </c>
      <c r="U220" s="35">
        <v>2.1</v>
      </c>
      <c r="V220" s="46" t="s">
        <v>95</v>
      </c>
    </row>
    <row r="221" spans="20:22" x14ac:dyDescent="0.35">
      <c r="T221" s="34" t="s">
        <v>222</v>
      </c>
      <c r="U221" s="35">
        <v>2.1</v>
      </c>
      <c r="V221" s="46" t="s">
        <v>222</v>
      </c>
    </row>
    <row r="222" spans="20:22" x14ac:dyDescent="0.35">
      <c r="T222" s="34" t="s">
        <v>96</v>
      </c>
      <c r="U222" s="35">
        <v>2.4</v>
      </c>
      <c r="V222" s="46" t="s">
        <v>96</v>
      </c>
    </row>
    <row r="223" spans="20:22" x14ac:dyDescent="0.35">
      <c r="T223" s="34" t="s">
        <v>223</v>
      </c>
      <c r="U223" s="35">
        <v>2.4</v>
      </c>
      <c r="V223" s="46" t="s">
        <v>223</v>
      </c>
    </row>
    <row r="224" spans="20:22" x14ac:dyDescent="0.35">
      <c r="T224" s="34" t="s">
        <v>97</v>
      </c>
      <c r="U224" s="35">
        <v>2.2999999999999998</v>
      </c>
      <c r="V224" s="46" t="s">
        <v>97</v>
      </c>
    </row>
    <row r="225" spans="20:22" x14ac:dyDescent="0.35">
      <c r="T225" s="34" t="s">
        <v>224</v>
      </c>
      <c r="U225" s="35">
        <v>2.2999999999999998</v>
      </c>
      <c r="V225" s="46" t="s">
        <v>224</v>
      </c>
    </row>
    <row r="226" spans="20:22" x14ac:dyDescent="0.35">
      <c r="T226" s="34" t="s">
        <v>98</v>
      </c>
      <c r="U226" s="35">
        <v>2.7</v>
      </c>
      <c r="V226" s="46" t="s">
        <v>98</v>
      </c>
    </row>
    <row r="227" spans="20:22" x14ac:dyDescent="0.35">
      <c r="T227" s="34" t="s">
        <v>225</v>
      </c>
      <c r="U227" s="35">
        <v>2.7</v>
      </c>
      <c r="V227" s="46" t="s">
        <v>225</v>
      </c>
    </row>
    <row r="228" spans="20:22" x14ac:dyDescent="0.35">
      <c r="T228" s="34" t="s">
        <v>99</v>
      </c>
      <c r="U228" s="35">
        <v>2.4</v>
      </c>
      <c r="V228" s="46" t="s">
        <v>99</v>
      </c>
    </row>
    <row r="229" spans="20:22" x14ac:dyDescent="0.35">
      <c r="T229" s="34" t="s">
        <v>226</v>
      </c>
      <c r="U229" s="35">
        <v>2.4</v>
      </c>
      <c r="V229" s="46" t="s">
        <v>226</v>
      </c>
    </row>
    <row r="230" spans="20:22" x14ac:dyDescent="0.35">
      <c r="T230" s="34" t="s">
        <v>100</v>
      </c>
      <c r="U230" s="35">
        <v>2.8</v>
      </c>
      <c r="V230" s="46" t="s">
        <v>100</v>
      </c>
    </row>
    <row r="231" spans="20:22" x14ac:dyDescent="0.35">
      <c r="T231" s="37" t="s">
        <v>227</v>
      </c>
      <c r="U231" s="38">
        <v>2.8</v>
      </c>
      <c r="V231" s="78" t="s">
        <v>227</v>
      </c>
    </row>
  </sheetData>
  <sheetProtection algorithmName="SHA-512" hashValue="KnTezyIS00chrnVbcC8aEHUbaio6ROKK/HMm6RHvAQ8zv6+DCoVNQ40Aj5/iOpyauEq9XY2Qu+45SeZ8+pFAYg==" saltValue="qcLiNRr0EAhR5zYAZdNHwA==" spinCount="100000" sheet="1" selectLockedCells="1"/>
  <mergeCells count="67">
    <mergeCell ref="B38:Q38"/>
    <mergeCell ref="B39:Q39"/>
    <mergeCell ref="D34:F34"/>
    <mergeCell ref="M34:O34"/>
    <mergeCell ref="D35:F35"/>
    <mergeCell ref="M35:O35"/>
    <mergeCell ref="B37:Q37"/>
    <mergeCell ref="D31:F31"/>
    <mergeCell ref="M31:O31"/>
    <mergeCell ref="D32:F32"/>
    <mergeCell ref="M32:O32"/>
    <mergeCell ref="D33:F33"/>
    <mergeCell ref="M33:O33"/>
    <mergeCell ref="D28:F28"/>
    <mergeCell ref="M28:O28"/>
    <mergeCell ref="D29:F29"/>
    <mergeCell ref="M29:O29"/>
    <mergeCell ref="D30:F30"/>
    <mergeCell ref="M30:O30"/>
    <mergeCell ref="P24:Q24"/>
    <mergeCell ref="D25:F25"/>
    <mergeCell ref="M25:O25"/>
    <mergeCell ref="D26:F26"/>
    <mergeCell ref="M26:O26"/>
    <mergeCell ref="D27:F27"/>
    <mergeCell ref="M27:O27"/>
    <mergeCell ref="D20:F20"/>
    <mergeCell ref="M20:O20"/>
    <mergeCell ref="D21:F21"/>
    <mergeCell ref="M21:O21"/>
    <mergeCell ref="D24:F24"/>
    <mergeCell ref="G24:H24"/>
    <mergeCell ref="M24:O24"/>
    <mergeCell ref="D17:F17"/>
    <mergeCell ref="M17:O17"/>
    <mergeCell ref="D18:F18"/>
    <mergeCell ref="M18:O18"/>
    <mergeCell ref="D19:F19"/>
    <mergeCell ref="M19:O19"/>
    <mergeCell ref="D14:F14"/>
    <mergeCell ref="M14:O14"/>
    <mergeCell ref="D15:F15"/>
    <mergeCell ref="M15:O15"/>
    <mergeCell ref="D16:F16"/>
    <mergeCell ref="M16:O16"/>
    <mergeCell ref="M10:O10"/>
    <mergeCell ref="P10:Q10"/>
    <mergeCell ref="D11:F11"/>
    <mergeCell ref="M11:O11"/>
    <mergeCell ref="D12:F12"/>
    <mergeCell ref="M12:O12"/>
    <mergeCell ref="B40:Q40"/>
    <mergeCell ref="A2:H2"/>
    <mergeCell ref="J2:Q2"/>
    <mergeCell ref="A3:H3"/>
    <mergeCell ref="A4:H4"/>
    <mergeCell ref="J4:K4"/>
    <mergeCell ref="L4:M4"/>
    <mergeCell ref="N4:O4"/>
    <mergeCell ref="D13:F13"/>
    <mergeCell ref="M13:O13"/>
    <mergeCell ref="J5:K6"/>
    <mergeCell ref="L5:M6"/>
    <mergeCell ref="N5:O5"/>
    <mergeCell ref="N6:O6"/>
    <mergeCell ref="D10:F10"/>
    <mergeCell ref="G10:H10"/>
  </mergeCells>
  <conditionalFormatting sqref="D11:F11">
    <cfRule type="cellIs" dxfId="279" priority="1" operator="notEqual">
      <formula>B11</formula>
    </cfRule>
  </conditionalFormatting>
  <conditionalFormatting sqref="D12:F12">
    <cfRule type="cellIs" dxfId="278" priority="2" operator="notEqual">
      <formula>B12</formula>
    </cfRule>
  </conditionalFormatting>
  <conditionalFormatting sqref="D13:F13">
    <cfRule type="cellIs" dxfId="277" priority="3" operator="notEqual">
      <formula>B13</formula>
    </cfRule>
  </conditionalFormatting>
  <conditionalFormatting sqref="D14:F14">
    <cfRule type="cellIs" dxfId="276" priority="4" operator="notEqual">
      <formula>B14</formula>
    </cfRule>
  </conditionalFormatting>
  <conditionalFormatting sqref="D15:F15">
    <cfRule type="cellIs" dxfId="275" priority="5" operator="notEqual">
      <formula>B15</formula>
    </cfRule>
  </conditionalFormatting>
  <conditionalFormatting sqref="D16:F16">
    <cfRule type="cellIs" dxfId="274" priority="6" operator="notEqual">
      <formula>B16</formula>
    </cfRule>
  </conditionalFormatting>
  <conditionalFormatting sqref="D17:F17">
    <cfRule type="cellIs" dxfId="273" priority="7" operator="notEqual">
      <formula>B17</formula>
    </cfRule>
  </conditionalFormatting>
  <conditionalFormatting sqref="D18:F18">
    <cfRule type="cellIs" dxfId="272" priority="8" operator="notEqual">
      <formula>B18</formula>
    </cfRule>
  </conditionalFormatting>
  <conditionalFormatting sqref="D19:F19">
    <cfRule type="cellIs" dxfId="271" priority="9" operator="notEqual">
      <formula>B19</formula>
    </cfRule>
  </conditionalFormatting>
  <conditionalFormatting sqref="D20:F20">
    <cfRule type="cellIs" dxfId="270" priority="10" operator="notEqual">
      <formula>B20</formula>
    </cfRule>
  </conditionalFormatting>
  <conditionalFormatting sqref="D25:F25">
    <cfRule type="cellIs" dxfId="269" priority="11" operator="notEqual">
      <formula>B25</formula>
    </cfRule>
  </conditionalFormatting>
  <conditionalFormatting sqref="D26:F26">
    <cfRule type="cellIs" dxfId="268" priority="12" operator="notEqual">
      <formula>B26</formula>
    </cfRule>
  </conditionalFormatting>
  <conditionalFormatting sqref="D27:F27">
    <cfRule type="cellIs" dxfId="267" priority="13" operator="notEqual">
      <formula>B27</formula>
    </cfRule>
  </conditionalFormatting>
  <conditionalFormatting sqref="D28:F28">
    <cfRule type="cellIs" dxfId="266" priority="14" operator="notEqual">
      <formula>B28</formula>
    </cfRule>
  </conditionalFormatting>
  <conditionalFormatting sqref="D29:F29">
    <cfRule type="cellIs" dxfId="265" priority="15" operator="notEqual">
      <formula>B29</formula>
    </cfRule>
  </conditionalFormatting>
  <conditionalFormatting sqref="D30:F30">
    <cfRule type="cellIs" dxfId="264" priority="16" operator="notEqual">
      <formula>B30</formula>
    </cfRule>
  </conditionalFormatting>
  <conditionalFormatting sqref="D31:F31">
    <cfRule type="cellIs" dxfId="263" priority="17" operator="notEqual">
      <formula>B31</formula>
    </cfRule>
  </conditionalFormatting>
  <conditionalFormatting sqref="D32:F32">
    <cfRule type="cellIs" dxfId="262" priority="18" operator="notEqual">
      <formula>B32</formula>
    </cfRule>
  </conditionalFormatting>
  <conditionalFormatting sqref="D33:F33">
    <cfRule type="cellIs" dxfId="261" priority="19" operator="notEqual">
      <formula>B33</formula>
    </cfRule>
  </conditionalFormatting>
  <conditionalFormatting sqref="D34:F34">
    <cfRule type="cellIs" dxfId="260" priority="20" operator="notEqual">
      <formula>B34</formula>
    </cfRule>
  </conditionalFormatting>
  <conditionalFormatting sqref="M11:O11">
    <cfRule type="cellIs" dxfId="259" priority="21" operator="notEqual">
      <formula>K11</formula>
    </cfRule>
  </conditionalFormatting>
  <conditionalFormatting sqref="M12:O12">
    <cfRule type="cellIs" dxfId="258" priority="22" operator="notEqual">
      <formula>K12</formula>
    </cfRule>
  </conditionalFormatting>
  <conditionalFormatting sqref="M13:O13">
    <cfRule type="cellIs" dxfId="257" priority="23" operator="notEqual">
      <formula>K13</formula>
    </cfRule>
  </conditionalFormatting>
  <conditionalFormatting sqref="M14:O14">
    <cfRule type="cellIs" dxfId="256" priority="24" operator="notEqual">
      <formula>K14</formula>
    </cfRule>
  </conditionalFormatting>
  <conditionalFormatting sqref="M15:O15">
    <cfRule type="cellIs" dxfId="255" priority="25" operator="notEqual">
      <formula>K15</formula>
    </cfRule>
  </conditionalFormatting>
  <conditionalFormatting sqref="M16:O16">
    <cfRule type="cellIs" dxfId="254" priority="26" operator="notEqual">
      <formula>K16</formula>
    </cfRule>
  </conditionalFormatting>
  <conditionalFormatting sqref="M17:O17">
    <cfRule type="cellIs" dxfId="253" priority="27" operator="notEqual">
      <formula>K17</formula>
    </cfRule>
  </conditionalFormatting>
  <conditionalFormatting sqref="M18:O18">
    <cfRule type="cellIs" dxfId="252" priority="28" operator="notEqual">
      <formula>K18</formula>
    </cfRule>
  </conditionalFormatting>
  <conditionalFormatting sqref="M19:O19">
    <cfRule type="cellIs" dxfId="251" priority="29" operator="notEqual">
      <formula>K19</formula>
    </cfRule>
  </conditionalFormatting>
  <conditionalFormatting sqref="M20:O20">
    <cfRule type="cellIs" dxfId="250" priority="30" operator="notEqual">
      <formula>K20</formula>
    </cfRule>
  </conditionalFormatting>
  <conditionalFormatting sqref="M25:O25">
    <cfRule type="cellIs" dxfId="249" priority="31" operator="notEqual">
      <formula>K25</formula>
    </cfRule>
  </conditionalFormatting>
  <conditionalFormatting sqref="M26:O26">
    <cfRule type="cellIs" dxfId="248" priority="32" operator="notEqual">
      <formula>K26</formula>
    </cfRule>
  </conditionalFormatting>
  <conditionalFormatting sqref="M27:O27">
    <cfRule type="cellIs" dxfId="247" priority="33" operator="notEqual">
      <formula>K27</formula>
    </cfRule>
  </conditionalFormatting>
  <conditionalFormatting sqref="M28:O28">
    <cfRule type="cellIs" dxfId="246" priority="34" operator="notEqual">
      <formula>K28</formula>
    </cfRule>
  </conditionalFormatting>
  <conditionalFormatting sqref="M29:O29">
    <cfRule type="cellIs" dxfId="245" priority="35" operator="notEqual">
      <formula>K29</formula>
    </cfRule>
  </conditionalFormatting>
  <conditionalFormatting sqref="M30:O30">
    <cfRule type="cellIs" dxfId="244" priority="36" operator="notEqual">
      <formula>K30</formula>
    </cfRule>
  </conditionalFormatting>
  <conditionalFormatting sqref="M31:O31">
    <cfRule type="cellIs" dxfId="243" priority="37" operator="notEqual">
      <formula>K31</formula>
    </cfRule>
  </conditionalFormatting>
  <conditionalFormatting sqref="M32:O32">
    <cfRule type="cellIs" dxfId="242" priority="38" operator="notEqual">
      <formula>K32</formula>
    </cfRule>
  </conditionalFormatting>
  <conditionalFormatting sqref="M33:O33">
    <cfRule type="cellIs" dxfId="241" priority="39" operator="notEqual">
      <formula>K33</formula>
    </cfRule>
  </conditionalFormatting>
  <conditionalFormatting sqref="M34:O34">
    <cfRule type="cellIs" dxfId="240" priority="40" operator="notEqual">
      <formula>K34</formula>
    </cfRule>
  </conditionalFormatting>
  <dataValidations count="1">
    <dataValidation allowBlank="1" showInputMessage="1" sqref="B11:B20 K11:K20 B25:B34 K25:K34" xr:uid="{C71B3C5E-488A-4D5B-95A2-67C251B1651A}">
      <formula1>0</formula1>
      <formula2>0</formula2>
    </dataValidation>
  </dataValidations>
  <printOptions horizontalCentered="1" verticalCentered="1"/>
  <pageMargins left="0.51180555555555496" right="0.51180555555555496" top="0.55138888888888904" bottom="0.55138888888888904" header="0.51180555555555496" footer="0.51180555555555496"/>
  <pageSetup paperSize="9" scale="79" firstPageNumber="0" orientation="landscape" horizontalDpi="300" verticalDpi="300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4577" r:id="rId4" name="Option Button 1">
              <controlPr defaultSize="0" autoFill="0" autoLine="0" autoPict="0">
                <anchor moveWithCells="1">
                  <from>
                    <xdr:col>5</xdr:col>
                    <xdr:colOff>290513</xdr:colOff>
                    <xdr:row>7</xdr:row>
                    <xdr:rowOff>85725</xdr:rowOff>
                  </from>
                  <to>
                    <xdr:col>8</xdr:col>
                    <xdr:colOff>0</xdr:colOff>
                    <xdr:row>8</xdr:row>
                    <xdr:rowOff>157163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4578" r:id="rId5" name="Option Button 2">
              <controlPr defaultSize="0" autoFill="0" autoLine="0" autoPict="0">
                <anchor moveWithCells="1">
                  <from>
                    <xdr:col>5</xdr:col>
                    <xdr:colOff>290513</xdr:colOff>
                    <xdr:row>21</xdr:row>
                    <xdr:rowOff>85725</xdr:rowOff>
                  </from>
                  <to>
                    <xdr:col>8</xdr:col>
                    <xdr:colOff>0</xdr:colOff>
                    <xdr:row>22</xdr:row>
                    <xdr:rowOff>157163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4579" r:id="rId6" name="Option Button 3">
              <controlPr defaultSize="0" autoFill="0" autoLine="0" autoPict="0">
                <anchor moveWithCells="1">
                  <from>
                    <xdr:col>15</xdr:col>
                    <xdr:colOff>138113</xdr:colOff>
                    <xdr:row>7</xdr:row>
                    <xdr:rowOff>85725</xdr:rowOff>
                  </from>
                  <to>
                    <xdr:col>17</xdr:col>
                    <xdr:colOff>0</xdr:colOff>
                    <xdr:row>8</xdr:row>
                    <xdr:rowOff>157163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4580" r:id="rId7" name="Option Button 4">
              <controlPr defaultSize="0" autoFill="0" autoLine="0" autoPict="0">
                <anchor moveWithCells="1">
                  <from>
                    <xdr:col>15</xdr:col>
                    <xdr:colOff>119063</xdr:colOff>
                    <xdr:row>21</xdr:row>
                    <xdr:rowOff>85725</xdr:rowOff>
                  </from>
                  <to>
                    <xdr:col>16</xdr:col>
                    <xdr:colOff>628650</xdr:colOff>
                    <xdr:row>22</xdr:row>
                    <xdr:rowOff>157163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2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C088C53-964E-4394-9A4F-5685E9F55E69}">
  <sheetPr>
    <pageSetUpPr fitToPage="1"/>
  </sheetPr>
  <dimension ref="A1:AMK231"/>
  <sheetViews>
    <sheetView showGridLines="0" zoomScale="80" zoomScaleNormal="80" workbookViewId="0">
      <selection activeCell="B11" sqref="B11"/>
    </sheetView>
  </sheetViews>
  <sheetFormatPr defaultRowHeight="13.15" x14ac:dyDescent="0.35"/>
  <cols>
    <col min="1" max="1" width="9.06640625" style="1" customWidth="1"/>
    <col min="2" max="2" width="20.59765625" style="1" customWidth="1"/>
    <col min="3" max="3" width="9.06640625" style="1" customWidth="1"/>
    <col min="4" max="4" width="20.59765625" style="1" customWidth="1"/>
    <col min="5" max="6" width="5.59765625" style="1" customWidth="1"/>
    <col min="7" max="7" width="9.06640625" style="1" customWidth="1"/>
    <col min="8" max="9" width="5.59765625" style="1" customWidth="1"/>
    <col min="10" max="10" width="9.06640625" style="1" customWidth="1"/>
    <col min="11" max="11" width="20.59765625" style="1" customWidth="1"/>
    <col min="12" max="19" width="9.06640625" style="1" customWidth="1"/>
    <col min="20" max="20" width="15.19921875" style="22" bestFit="1" customWidth="1"/>
    <col min="21" max="21" width="9.06640625" style="1" customWidth="1"/>
    <col min="22" max="22" width="15.19921875" style="1" bestFit="1" customWidth="1"/>
    <col min="23" max="1025" width="9.06640625" style="1" customWidth="1"/>
    <col min="1026" max="16384" width="9.06640625" style="33"/>
  </cols>
  <sheetData>
    <row r="1" spans="1:22" x14ac:dyDescent="0.4">
      <c r="T1" s="31" t="s">
        <v>116</v>
      </c>
      <c r="U1" s="32" t="s">
        <v>104</v>
      </c>
      <c r="V1" s="75" t="s">
        <v>259</v>
      </c>
    </row>
    <row r="2" spans="1:22" ht="15" customHeight="1" x14ac:dyDescent="0.35">
      <c r="A2" s="92" t="s">
        <v>254</v>
      </c>
      <c r="B2" s="92"/>
      <c r="C2" s="92"/>
      <c r="D2" s="92"/>
      <c r="E2" s="92"/>
      <c r="F2" s="92"/>
      <c r="G2" s="92"/>
      <c r="H2" s="92"/>
      <c r="J2" s="93" t="s">
        <v>125</v>
      </c>
      <c r="K2" s="93"/>
      <c r="L2" s="93"/>
      <c r="M2" s="93"/>
      <c r="N2" s="93"/>
      <c r="O2" s="93"/>
      <c r="P2" s="93"/>
      <c r="Q2" s="93"/>
      <c r="T2" s="46"/>
      <c r="U2" s="47"/>
      <c r="V2" s="46"/>
    </row>
    <row r="3" spans="1:22" ht="15" customHeight="1" x14ac:dyDescent="0.35">
      <c r="A3" s="92">
        <f>Base!B9</f>
        <v>0</v>
      </c>
      <c r="B3" s="92"/>
      <c r="C3" s="92"/>
      <c r="D3" s="92"/>
      <c r="E3" s="92"/>
      <c r="F3" s="92"/>
      <c r="G3" s="92"/>
      <c r="H3" s="92"/>
      <c r="T3" s="46"/>
      <c r="U3" s="47"/>
      <c r="V3" s="46"/>
    </row>
    <row r="4" spans="1:22" ht="15" customHeight="1" x14ac:dyDescent="0.35">
      <c r="A4" s="94">
        <f>Base!B12</f>
        <v>0</v>
      </c>
      <c r="B4" s="94"/>
      <c r="C4" s="94"/>
      <c r="D4" s="94"/>
      <c r="E4" s="94"/>
      <c r="F4" s="94"/>
      <c r="G4" s="94"/>
      <c r="H4" s="94"/>
      <c r="J4" s="84" t="s">
        <v>124</v>
      </c>
      <c r="K4" s="84"/>
      <c r="L4" s="84" t="s">
        <v>123</v>
      </c>
      <c r="M4" s="84"/>
      <c r="N4" s="95" t="s">
        <v>122</v>
      </c>
      <c r="O4" s="95"/>
      <c r="P4" s="20" t="s">
        <v>121</v>
      </c>
      <c r="Q4" s="15">
        <f>VLOOKUP($S$7,Base!$C$2:$H$32,3,FALSE)</f>
        <v>0</v>
      </c>
      <c r="T4" s="46"/>
      <c r="U4" s="47"/>
      <c r="V4" s="46"/>
    </row>
    <row r="5" spans="1:22" ht="15" customHeight="1" x14ac:dyDescent="0.35">
      <c r="J5" s="96">
        <f>VLOOKUP($S$7,Base!$C$2:$H$32,2,FALSE)</f>
        <v>0</v>
      </c>
      <c r="K5" s="96"/>
      <c r="L5" s="97">
        <f>Base!B5</f>
        <v>0</v>
      </c>
      <c r="M5" s="97"/>
      <c r="N5" s="98">
        <f>VLOOKUP($S$7,Base!$C$2:$H$32,6,FALSE)</f>
        <v>0</v>
      </c>
      <c r="O5" s="98"/>
      <c r="P5" s="20" t="s">
        <v>120</v>
      </c>
      <c r="Q5" s="15">
        <f>VLOOKUP($S$7,Base!$C$2:$H$32,4,FALSE)</f>
        <v>0</v>
      </c>
      <c r="T5" s="46"/>
      <c r="U5" s="47"/>
      <c r="V5" s="46"/>
    </row>
    <row r="6" spans="1:22" ht="15" customHeight="1" x14ac:dyDescent="0.35">
      <c r="J6" s="96"/>
      <c r="K6" s="96"/>
      <c r="L6" s="97"/>
      <c r="M6" s="97"/>
      <c r="N6" s="99">
        <f>VLOOKUP($S$7,Base!$C$2:$H$32,5,FALSE)</f>
        <v>0</v>
      </c>
      <c r="O6" s="99"/>
      <c r="P6" s="20" t="s">
        <v>102</v>
      </c>
      <c r="Q6" s="45"/>
      <c r="T6" s="46"/>
      <c r="U6" s="47"/>
      <c r="V6" s="46"/>
    </row>
    <row r="7" spans="1:22" ht="15" customHeight="1" x14ac:dyDescent="0.35">
      <c r="A7" s="19"/>
      <c r="B7" s="19"/>
      <c r="C7" s="19"/>
      <c r="D7" s="19"/>
      <c r="E7" s="19"/>
      <c r="F7" s="19"/>
      <c r="G7" s="19"/>
      <c r="H7" s="19"/>
      <c r="I7" s="19"/>
      <c r="J7" s="19"/>
      <c r="K7" s="19"/>
      <c r="L7" s="19"/>
      <c r="M7" s="19"/>
      <c r="N7" s="19"/>
      <c r="O7" s="19"/>
      <c r="P7" s="19"/>
      <c r="Q7" s="19"/>
      <c r="R7" s="21" t="s">
        <v>126</v>
      </c>
      <c r="S7" s="70">
        <v>25</v>
      </c>
      <c r="T7" s="46"/>
      <c r="U7" s="47"/>
      <c r="V7" s="46"/>
    </row>
    <row r="8" spans="1:22" x14ac:dyDescent="0.35">
      <c r="A8" s="74"/>
      <c r="B8" s="74"/>
      <c r="C8" s="74"/>
      <c r="D8" s="74"/>
      <c r="E8" s="74"/>
      <c r="F8" s="74"/>
      <c r="G8" s="74"/>
      <c r="H8" s="74"/>
      <c r="I8" s="74"/>
      <c r="J8" s="74"/>
      <c r="K8" s="74"/>
      <c r="L8" s="74"/>
      <c r="M8" s="74"/>
      <c r="N8" s="74"/>
      <c r="O8" s="74"/>
      <c r="P8" s="74"/>
      <c r="Q8" s="74"/>
      <c r="T8" s="46"/>
      <c r="U8" s="47"/>
      <c r="V8" s="46"/>
    </row>
    <row r="9" spans="1:22" ht="15" customHeight="1" x14ac:dyDescent="0.35">
      <c r="A9" s="1" t="s">
        <v>119</v>
      </c>
      <c r="J9" s="1" t="s">
        <v>118</v>
      </c>
      <c r="L9" s="17"/>
      <c r="T9" s="46"/>
      <c r="U9" s="47"/>
      <c r="V9" s="46"/>
    </row>
    <row r="10" spans="1:22" ht="15" customHeight="1" x14ac:dyDescent="0.35">
      <c r="A10" s="15"/>
      <c r="B10" s="16" t="s">
        <v>116</v>
      </c>
      <c r="C10" s="15" t="s">
        <v>103</v>
      </c>
      <c r="D10" s="84" t="s">
        <v>115</v>
      </c>
      <c r="E10" s="84"/>
      <c r="F10" s="84"/>
      <c r="G10" s="100" t="s">
        <v>114</v>
      </c>
      <c r="H10" s="100"/>
      <c r="J10" s="15"/>
      <c r="K10" s="16" t="s">
        <v>116</v>
      </c>
      <c r="L10" s="15" t="s">
        <v>104</v>
      </c>
      <c r="M10" s="84" t="s">
        <v>115</v>
      </c>
      <c r="N10" s="84"/>
      <c r="O10" s="84"/>
      <c r="P10" s="84" t="s">
        <v>114</v>
      </c>
      <c r="Q10" s="84"/>
      <c r="T10" s="46"/>
      <c r="U10" s="47"/>
      <c r="V10" s="46"/>
    </row>
    <row r="11" spans="1:22" ht="15" customHeight="1" x14ac:dyDescent="0.35">
      <c r="A11" s="14">
        <v>1</v>
      </c>
      <c r="B11" s="39"/>
      <c r="C11" s="40"/>
      <c r="D11" s="91">
        <f t="shared" ref="D11:D20" si="0">B11</f>
        <v>0</v>
      </c>
      <c r="E11" s="91"/>
      <c r="F11" s="91"/>
      <c r="G11" s="12">
        <f t="shared" ref="G11:G20" si="1">IF(C11="",0,VLOOKUP(D11,$T$1:$U$231,2,0))</f>
        <v>0</v>
      </c>
      <c r="H11" s="12"/>
      <c r="J11" s="14">
        <v>1</v>
      </c>
      <c r="K11" s="39"/>
      <c r="L11" s="13" t="e">
        <f t="shared" ref="L11:L20" si="2">VLOOKUP(K11,$T$1:$U$231,2,0)</f>
        <v>#N/A</v>
      </c>
      <c r="M11" s="91">
        <f t="shared" ref="M11:M20" si="3">K11</f>
        <v>0</v>
      </c>
      <c r="N11" s="91"/>
      <c r="O11" s="91"/>
      <c r="P11" s="12" t="e">
        <f t="shared" ref="P11:P20" si="4">VLOOKUP(M11,$T$1:$U$231,2,0)</f>
        <v>#N/A</v>
      </c>
      <c r="Q11" s="12"/>
      <c r="T11" s="46"/>
      <c r="U11" s="47"/>
      <c r="V11" s="46"/>
    </row>
    <row r="12" spans="1:22" ht="15" customHeight="1" x14ac:dyDescent="0.35">
      <c r="A12" s="11">
        <v>2</v>
      </c>
      <c r="B12" s="41"/>
      <c r="C12" s="42"/>
      <c r="D12" s="82">
        <f t="shared" si="0"/>
        <v>0</v>
      </c>
      <c r="E12" s="82"/>
      <c r="F12" s="82"/>
      <c r="G12" s="9">
        <f t="shared" si="1"/>
        <v>0</v>
      </c>
      <c r="H12" s="9"/>
      <c r="J12" s="11">
        <v>2</v>
      </c>
      <c r="K12" s="41"/>
      <c r="L12" s="10" t="e">
        <f t="shared" si="2"/>
        <v>#N/A</v>
      </c>
      <c r="M12" s="82">
        <f t="shared" si="3"/>
        <v>0</v>
      </c>
      <c r="N12" s="82"/>
      <c r="O12" s="82"/>
      <c r="P12" s="9" t="e">
        <f t="shared" si="4"/>
        <v>#N/A</v>
      </c>
      <c r="Q12" s="9"/>
      <c r="T12" s="34" t="s">
        <v>1</v>
      </c>
      <c r="U12" s="35" t="s">
        <v>2</v>
      </c>
      <c r="V12" s="46" t="s">
        <v>1</v>
      </c>
    </row>
    <row r="13" spans="1:22" ht="15" customHeight="1" x14ac:dyDescent="0.35">
      <c r="A13" s="11">
        <v>3</v>
      </c>
      <c r="B13" s="41"/>
      <c r="C13" s="42"/>
      <c r="D13" s="82">
        <f t="shared" si="0"/>
        <v>0</v>
      </c>
      <c r="E13" s="82"/>
      <c r="F13" s="82"/>
      <c r="G13" s="9">
        <f t="shared" si="1"/>
        <v>0</v>
      </c>
      <c r="H13" s="9"/>
      <c r="J13" s="11">
        <v>3</v>
      </c>
      <c r="K13" s="41"/>
      <c r="L13" s="10" t="e">
        <f t="shared" si="2"/>
        <v>#N/A</v>
      </c>
      <c r="M13" s="82">
        <f t="shared" si="3"/>
        <v>0</v>
      </c>
      <c r="N13" s="82"/>
      <c r="O13" s="82"/>
      <c r="P13" s="9" t="e">
        <f t="shared" si="4"/>
        <v>#N/A</v>
      </c>
      <c r="Q13" s="9"/>
      <c r="T13" s="34" t="s">
        <v>127</v>
      </c>
      <c r="U13" s="35" t="s">
        <v>2</v>
      </c>
      <c r="V13" s="46" t="s">
        <v>127</v>
      </c>
    </row>
    <row r="14" spans="1:22" ht="15" customHeight="1" x14ac:dyDescent="0.35">
      <c r="A14" s="11">
        <v>4</v>
      </c>
      <c r="B14" s="41"/>
      <c r="C14" s="42"/>
      <c r="D14" s="82">
        <f t="shared" si="0"/>
        <v>0</v>
      </c>
      <c r="E14" s="82"/>
      <c r="F14" s="82"/>
      <c r="G14" s="9">
        <f t="shared" si="1"/>
        <v>0</v>
      </c>
      <c r="H14" s="9"/>
      <c r="J14" s="11">
        <v>4</v>
      </c>
      <c r="K14" s="41"/>
      <c r="L14" s="10" t="e">
        <f t="shared" si="2"/>
        <v>#N/A</v>
      </c>
      <c r="M14" s="82">
        <f t="shared" si="3"/>
        <v>0</v>
      </c>
      <c r="N14" s="82"/>
      <c r="O14" s="82"/>
      <c r="P14" s="9" t="e">
        <f t="shared" si="4"/>
        <v>#N/A</v>
      </c>
      <c r="Q14" s="9"/>
      <c r="T14" s="34" t="s">
        <v>3</v>
      </c>
      <c r="U14" s="35" t="s">
        <v>2</v>
      </c>
      <c r="V14" s="46" t="s">
        <v>3</v>
      </c>
    </row>
    <row r="15" spans="1:22" ht="15" customHeight="1" x14ac:dyDescent="0.35">
      <c r="A15" s="11">
        <v>5</v>
      </c>
      <c r="B15" s="41"/>
      <c r="C15" s="42"/>
      <c r="D15" s="82">
        <f t="shared" si="0"/>
        <v>0</v>
      </c>
      <c r="E15" s="82"/>
      <c r="F15" s="82"/>
      <c r="G15" s="9">
        <f t="shared" si="1"/>
        <v>0</v>
      </c>
      <c r="H15" s="9"/>
      <c r="J15" s="11">
        <v>5</v>
      </c>
      <c r="K15" s="41"/>
      <c r="L15" s="10" t="e">
        <f t="shared" si="2"/>
        <v>#N/A</v>
      </c>
      <c r="M15" s="82">
        <f t="shared" si="3"/>
        <v>0</v>
      </c>
      <c r="N15" s="82"/>
      <c r="O15" s="82"/>
      <c r="P15" s="9" t="e">
        <f t="shared" si="4"/>
        <v>#N/A</v>
      </c>
      <c r="Q15" s="9"/>
      <c r="T15" s="34" t="s">
        <v>128</v>
      </c>
      <c r="U15" s="35" t="s">
        <v>2</v>
      </c>
      <c r="V15" s="46" t="s">
        <v>128</v>
      </c>
    </row>
    <row r="16" spans="1:22" ht="15" customHeight="1" x14ac:dyDescent="0.35">
      <c r="A16" s="11">
        <v>6</v>
      </c>
      <c r="B16" s="41"/>
      <c r="C16" s="42"/>
      <c r="D16" s="82">
        <f t="shared" si="0"/>
        <v>0</v>
      </c>
      <c r="E16" s="82"/>
      <c r="F16" s="82"/>
      <c r="G16" s="9">
        <f t="shared" si="1"/>
        <v>0</v>
      </c>
      <c r="H16" s="9"/>
      <c r="J16" s="11">
        <v>6</v>
      </c>
      <c r="K16" s="41"/>
      <c r="L16" s="10" t="e">
        <f t="shared" si="2"/>
        <v>#N/A</v>
      </c>
      <c r="M16" s="82">
        <f t="shared" si="3"/>
        <v>0</v>
      </c>
      <c r="N16" s="82"/>
      <c r="O16" s="82"/>
      <c r="P16" s="9" t="e">
        <f t="shared" si="4"/>
        <v>#N/A</v>
      </c>
      <c r="Q16" s="9"/>
      <c r="T16" s="34" t="s">
        <v>4</v>
      </c>
      <c r="U16" s="35" t="s">
        <v>2</v>
      </c>
      <c r="V16" s="46" t="s">
        <v>4</v>
      </c>
    </row>
    <row r="17" spans="1:22" ht="15" customHeight="1" x14ac:dyDescent="0.35">
      <c r="A17" s="11">
        <v>7</v>
      </c>
      <c r="B17" s="41"/>
      <c r="C17" s="42"/>
      <c r="D17" s="82">
        <f t="shared" si="0"/>
        <v>0</v>
      </c>
      <c r="E17" s="82"/>
      <c r="F17" s="82"/>
      <c r="G17" s="9">
        <f t="shared" si="1"/>
        <v>0</v>
      </c>
      <c r="H17" s="9"/>
      <c r="J17" s="11">
        <v>7</v>
      </c>
      <c r="K17" s="41"/>
      <c r="L17" s="10" t="e">
        <f t="shared" si="2"/>
        <v>#N/A</v>
      </c>
      <c r="M17" s="82">
        <f t="shared" si="3"/>
        <v>0</v>
      </c>
      <c r="N17" s="82"/>
      <c r="O17" s="82"/>
      <c r="P17" s="9" t="e">
        <f t="shared" si="4"/>
        <v>#N/A</v>
      </c>
      <c r="Q17" s="9"/>
      <c r="T17" s="34" t="s">
        <v>261</v>
      </c>
      <c r="U17" s="35" t="s">
        <v>2</v>
      </c>
      <c r="V17" s="46" t="s">
        <v>261</v>
      </c>
    </row>
    <row r="18" spans="1:22" ht="15" customHeight="1" x14ac:dyDescent="0.35">
      <c r="A18" s="11">
        <v>8</v>
      </c>
      <c r="B18" s="41"/>
      <c r="C18" s="42"/>
      <c r="D18" s="82">
        <f t="shared" si="0"/>
        <v>0</v>
      </c>
      <c r="E18" s="82"/>
      <c r="F18" s="82"/>
      <c r="G18" s="9">
        <f t="shared" si="1"/>
        <v>0</v>
      </c>
      <c r="H18" s="9"/>
      <c r="J18" s="11">
        <v>8</v>
      </c>
      <c r="K18" s="41"/>
      <c r="L18" s="10" t="e">
        <f t="shared" si="2"/>
        <v>#N/A</v>
      </c>
      <c r="M18" s="82">
        <f t="shared" si="3"/>
        <v>0</v>
      </c>
      <c r="N18" s="82"/>
      <c r="O18" s="82"/>
      <c r="P18" s="9" t="e">
        <f t="shared" si="4"/>
        <v>#N/A</v>
      </c>
      <c r="Q18" s="9"/>
      <c r="T18" s="34" t="s">
        <v>129</v>
      </c>
      <c r="U18" s="35" t="s">
        <v>2</v>
      </c>
      <c r="V18" s="46" t="s">
        <v>129</v>
      </c>
    </row>
    <row r="19" spans="1:22" ht="15" customHeight="1" x14ac:dyDescent="0.35">
      <c r="A19" s="11">
        <v>9</v>
      </c>
      <c r="B19" s="41"/>
      <c r="C19" s="42"/>
      <c r="D19" s="82">
        <f t="shared" si="0"/>
        <v>0</v>
      </c>
      <c r="E19" s="82"/>
      <c r="F19" s="82"/>
      <c r="G19" s="9">
        <f t="shared" si="1"/>
        <v>0</v>
      </c>
      <c r="H19" s="9"/>
      <c r="J19" s="11">
        <v>9</v>
      </c>
      <c r="K19" s="41"/>
      <c r="L19" s="10" t="e">
        <f t="shared" si="2"/>
        <v>#N/A</v>
      </c>
      <c r="M19" s="82">
        <f t="shared" si="3"/>
        <v>0</v>
      </c>
      <c r="N19" s="82"/>
      <c r="O19" s="82"/>
      <c r="P19" s="9" t="e">
        <f t="shared" si="4"/>
        <v>#N/A</v>
      </c>
      <c r="Q19" s="9"/>
      <c r="T19" s="34" t="s">
        <v>5</v>
      </c>
      <c r="U19" s="35">
        <v>0.1</v>
      </c>
      <c r="V19" s="46" t="s">
        <v>5</v>
      </c>
    </row>
    <row r="20" spans="1:22" ht="15" customHeight="1" x14ac:dyDescent="0.35">
      <c r="A20" s="8">
        <v>10</v>
      </c>
      <c r="B20" s="43"/>
      <c r="C20" s="44"/>
      <c r="D20" s="83">
        <f t="shared" si="0"/>
        <v>0</v>
      </c>
      <c r="E20" s="83"/>
      <c r="F20" s="83"/>
      <c r="G20" s="6">
        <f t="shared" si="1"/>
        <v>0</v>
      </c>
      <c r="H20" s="6"/>
      <c r="J20" s="8">
        <v>10</v>
      </c>
      <c r="K20" s="43"/>
      <c r="L20" s="7" t="e">
        <f t="shared" si="2"/>
        <v>#N/A</v>
      </c>
      <c r="M20" s="83">
        <f t="shared" si="3"/>
        <v>0</v>
      </c>
      <c r="N20" s="83"/>
      <c r="O20" s="83"/>
      <c r="P20" s="6" t="e">
        <f t="shared" si="4"/>
        <v>#N/A</v>
      </c>
      <c r="Q20" s="6"/>
      <c r="T20" s="34">
        <v>1</v>
      </c>
      <c r="U20" s="35">
        <v>0.1</v>
      </c>
      <c r="V20" s="46">
        <v>1</v>
      </c>
    </row>
    <row r="21" spans="1:22" x14ac:dyDescent="0.35">
      <c r="A21" s="5" t="s">
        <v>0</v>
      </c>
      <c r="B21" s="4"/>
      <c r="C21" s="18">
        <f t="array" ref="C21">SUM(IFERROR(C11:C20,0))</f>
        <v>0</v>
      </c>
      <c r="D21" s="84" t="s">
        <v>105</v>
      </c>
      <c r="E21" s="84"/>
      <c r="F21" s="84"/>
      <c r="G21" s="2">
        <f t="array" ref="G21">SUM(IFERROR(G11:G20,0))</f>
        <v>0</v>
      </c>
      <c r="H21" s="2"/>
      <c r="J21" s="5" t="s">
        <v>0</v>
      </c>
      <c r="K21" s="4"/>
      <c r="L21" s="3">
        <f t="array" ref="L21">SUM(IFERROR(L11:L20,0))</f>
        <v>0</v>
      </c>
      <c r="M21" s="84" t="s">
        <v>105</v>
      </c>
      <c r="N21" s="84"/>
      <c r="O21" s="84"/>
      <c r="P21" s="2">
        <f t="array" ref="P21">SUM(IFERROR(P11:P20,0))</f>
        <v>0</v>
      </c>
      <c r="Q21" s="2"/>
      <c r="T21" s="34" t="s">
        <v>6</v>
      </c>
      <c r="U21" s="35">
        <v>0.2</v>
      </c>
      <c r="V21" s="46" t="s">
        <v>6</v>
      </c>
    </row>
    <row r="22" spans="1:22" x14ac:dyDescent="0.35">
      <c r="C22" s="17"/>
      <c r="T22" s="34">
        <v>2</v>
      </c>
      <c r="U22" s="35">
        <v>0.2</v>
      </c>
      <c r="V22" s="46">
        <v>2</v>
      </c>
    </row>
    <row r="23" spans="1:22" ht="15" customHeight="1" x14ac:dyDescent="0.35">
      <c r="A23" s="1" t="s">
        <v>117</v>
      </c>
      <c r="C23" s="17"/>
      <c r="J23" s="1" t="s">
        <v>102</v>
      </c>
      <c r="L23" s="17"/>
      <c r="T23" s="34" t="s">
        <v>7</v>
      </c>
      <c r="U23" s="35">
        <v>0.3</v>
      </c>
      <c r="V23" s="46" t="s">
        <v>7</v>
      </c>
    </row>
    <row r="24" spans="1:22" ht="15" customHeight="1" x14ac:dyDescent="0.35">
      <c r="A24" s="15"/>
      <c r="B24" s="16" t="s">
        <v>116</v>
      </c>
      <c r="C24" s="15" t="s">
        <v>104</v>
      </c>
      <c r="D24" s="84" t="s">
        <v>115</v>
      </c>
      <c r="E24" s="84"/>
      <c r="F24" s="84"/>
      <c r="G24" s="84" t="s">
        <v>114</v>
      </c>
      <c r="H24" s="84"/>
      <c r="J24" s="15"/>
      <c r="K24" s="16" t="s">
        <v>116</v>
      </c>
      <c r="L24" s="15" t="s">
        <v>104</v>
      </c>
      <c r="M24" s="84" t="s">
        <v>115</v>
      </c>
      <c r="N24" s="84"/>
      <c r="O24" s="84"/>
      <c r="P24" s="84" t="s">
        <v>114</v>
      </c>
      <c r="Q24" s="84"/>
      <c r="T24" s="34">
        <v>3</v>
      </c>
      <c r="U24" s="35">
        <v>0.3</v>
      </c>
      <c r="V24" s="46">
        <v>3</v>
      </c>
    </row>
    <row r="25" spans="1:22" ht="15" customHeight="1" x14ac:dyDescent="0.35">
      <c r="A25" s="14">
        <v>1</v>
      </c>
      <c r="B25" s="39"/>
      <c r="C25" s="13" t="e">
        <f t="shared" ref="C25:C34" si="5">VLOOKUP(B25,$T$1:$U$231,2,0)</f>
        <v>#N/A</v>
      </c>
      <c r="D25" s="91">
        <f t="shared" ref="D25:D34" si="6">B25</f>
        <v>0</v>
      </c>
      <c r="E25" s="91"/>
      <c r="F25" s="91"/>
      <c r="G25" s="12" t="e">
        <f t="shared" ref="G25:G34" si="7">VLOOKUP(D25,$T$1:$U$231,2,0)</f>
        <v>#N/A</v>
      </c>
      <c r="H25" s="12"/>
      <c r="J25" s="14">
        <v>1</v>
      </c>
      <c r="K25" s="39"/>
      <c r="L25" s="13" t="e">
        <f t="shared" ref="L25:L34" si="8">VLOOKUP(K25,$T$1:$U$231,2,0)</f>
        <v>#N/A</v>
      </c>
      <c r="M25" s="91">
        <f t="shared" ref="M25:M34" si="9">K25</f>
        <v>0</v>
      </c>
      <c r="N25" s="91"/>
      <c r="O25" s="91"/>
      <c r="P25" s="12" t="e">
        <f t="shared" ref="P25:P34" si="10">VLOOKUP(M25,$T$1:$U$231,2,0)</f>
        <v>#N/A</v>
      </c>
      <c r="Q25" s="12"/>
      <c r="T25" s="34" t="s">
        <v>130</v>
      </c>
      <c r="U25" s="35">
        <v>0.4</v>
      </c>
      <c r="V25" s="46" t="s">
        <v>130</v>
      </c>
    </row>
    <row r="26" spans="1:22" ht="15" customHeight="1" x14ac:dyDescent="0.35">
      <c r="A26" s="11">
        <v>2</v>
      </c>
      <c r="B26" s="41"/>
      <c r="C26" s="10" t="e">
        <f t="shared" si="5"/>
        <v>#N/A</v>
      </c>
      <c r="D26" s="82">
        <f t="shared" si="6"/>
        <v>0</v>
      </c>
      <c r="E26" s="82"/>
      <c r="F26" s="82"/>
      <c r="G26" s="9" t="e">
        <f t="shared" si="7"/>
        <v>#N/A</v>
      </c>
      <c r="H26" s="9"/>
      <c r="J26" s="11">
        <v>2</v>
      </c>
      <c r="K26" s="41"/>
      <c r="L26" s="10" t="e">
        <f t="shared" si="8"/>
        <v>#N/A</v>
      </c>
      <c r="M26" s="82">
        <f t="shared" si="9"/>
        <v>0</v>
      </c>
      <c r="N26" s="82"/>
      <c r="O26" s="82"/>
      <c r="P26" s="9" t="e">
        <f t="shared" si="10"/>
        <v>#N/A</v>
      </c>
      <c r="Q26" s="9"/>
      <c r="T26" s="34">
        <v>4</v>
      </c>
      <c r="U26" s="35">
        <v>0.4</v>
      </c>
      <c r="V26" s="46">
        <v>4</v>
      </c>
    </row>
    <row r="27" spans="1:22" ht="15" customHeight="1" x14ac:dyDescent="0.35">
      <c r="A27" s="11">
        <v>3</v>
      </c>
      <c r="B27" s="41"/>
      <c r="C27" s="10" t="e">
        <f t="shared" si="5"/>
        <v>#N/A</v>
      </c>
      <c r="D27" s="82">
        <f t="shared" si="6"/>
        <v>0</v>
      </c>
      <c r="E27" s="82"/>
      <c r="F27" s="82"/>
      <c r="G27" s="9" t="e">
        <f t="shared" si="7"/>
        <v>#N/A</v>
      </c>
      <c r="H27" s="9"/>
      <c r="J27" s="11">
        <v>3</v>
      </c>
      <c r="K27" s="41"/>
      <c r="L27" s="10" t="e">
        <f t="shared" si="8"/>
        <v>#N/A</v>
      </c>
      <c r="M27" s="82">
        <f t="shared" si="9"/>
        <v>0</v>
      </c>
      <c r="N27" s="82"/>
      <c r="O27" s="82"/>
      <c r="P27" s="9" t="e">
        <f t="shared" si="10"/>
        <v>#N/A</v>
      </c>
      <c r="Q27" s="9"/>
      <c r="T27" s="34" t="s">
        <v>8</v>
      </c>
      <c r="U27" s="35" t="s">
        <v>2</v>
      </c>
      <c r="V27" s="46" t="s">
        <v>8</v>
      </c>
    </row>
    <row r="28" spans="1:22" ht="15" customHeight="1" x14ac:dyDescent="0.35">
      <c r="A28" s="11">
        <v>4</v>
      </c>
      <c r="B28" s="41"/>
      <c r="C28" s="10" t="e">
        <f t="shared" si="5"/>
        <v>#N/A</v>
      </c>
      <c r="D28" s="82">
        <f t="shared" si="6"/>
        <v>0</v>
      </c>
      <c r="E28" s="82"/>
      <c r="F28" s="82"/>
      <c r="G28" s="9" t="e">
        <f t="shared" si="7"/>
        <v>#N/A</v>
      </c>
      <c r="H28" s="9"/>
      <c r="J28" s="11">
        <v>4</v>
      </c>
      <c r="K28" s="41"/>
      <c r="L28" s="10" t="e">
        <f t="shared" si="8"/>
        <v>#N/A</v>
      </c>
      <c r="M28" s="82">
        <f t="shared" si="9"/>
        <v>0</v>
      </c>
      <c r="N28" s="82"/>
      <c r="O28" s="82"/>
      <c r="P28" s="9" t="e">
        <f t="shared" si="10"/>
        <v>#N/A</v>
      </c>
      <c r="Q28" s="9"/>
      <c r="T28" s="34" t="s">
        <v>131</v>
      </c>
      <c r="U28" s="35" t="s">
        <v>2</v>
      </c>
      <c r="V28" s="46" t="s">
        <v>131</v>
      </c>
    </row>
    <row r="29" spans="1:22" ht="15" customHeight="1" x14ac:dyDescent="0.35">
      <c r="A29" s="11">
        <v>5</v>
      </c>
      <c r="B29" s="41"/>
      <c r="C29" s="10" t="e">
        <f t="shared" si="5"/>
        <v>#N/A</v>
      </c>
      <c r="D29" s="82">
        <f t="shared" si="6"/>
        <v>0</v>
      </c>
      <c r="E29" s="82"/>
      <c r="F29" s="82"/>
      <c r="G29" s="9" t="e">
        <f t="shared" si="7"/>
        <v>#N/A</v>
      </c>
      <c r="H29" s="9"/>
      <c r="J29" s="11">
        <v>5</v>
      </c>
      <c r="K29" s="41"/>
      <c r="L29" s="10" t="e">
        <f t="shared" si="8"/>
        <v>#N/A</v>
      </c>
      <c r="M29" s="82">
        <f t="shared" si="9"/>
        <v>0</v>
      </c>
      <c r="N29" s="82"/>
      <c r="O29" s="82"/>
      <c r="P29" s="9" t="e">
        <f t="shared" si="10"/>
        <v>#N/A</v>
      </c>
      <c r="Q29" s="9"/>
      <c r="T29" s="34" t="s">
        <v>9</v>
      </c>
      <c r="U29" s="35" t="s">
        <v>2</v>
      </c>
      <c r="V29" s="46" t="s">
        <v>9</v>
      </c>
    </row>
    <row r="30" spans="1:22" ht="15" customHeight="1" x14ac:dyDescent="0.35">
      <c r="A30" s="11">
        <v>6</v>
      </c>
      <c r="B30" s="41"/>
      <c r="C30" s="10" t="e">
        <f t="shared" si="5"/>
        <v>#N/A</v>
      </c>
      <c r="D30" s="82">
        <f t="shared" si="6"/>
        <v>0</v>
      </c>
      <c r="E30" s="82"/>
      <c r="F30" s="82"/>
      <c r="G30" s="9" t="e">
        <f t="shared" si="7"/>
        <v>#N/A</v>
      </c>
      <c r="H30" s="9"/>
      <c r="J30" s="11">
        <v>6</v>
      </c>
      <c r="K30" s="41"/>
      <c r="L30" s="10" t="e">
        <f t="shared" si="8"/>
        <v>#N/A</v>
      </c>
      <c r="M30" s="82">
        <f t="shared" si="9"/>
        <v>0</v>
      </c>
      <c r="N30" s="82"/>
      <c r="O30" s="82"/>
      <c r="P30" s="9" t="e">
        <f t="shared" si="10"/>
        <v>#N/A</v>
      </c>
      <c r="Q30" s="9"/>
      <c r="T30" s="34" t="s">
        <v>10</v>
      </c>
      <c r="U30" s="35">
        <v>0.1</v>
      </c>
      <c r="V30" s="46" t="s">
        <v>10</v>
      </c>
    </row>
    <row r="31" spans="1:22" ht="15" customHeight="1" x14ac:dyDescent="0.35">
      <c r="A31" s="11">
        <v>7</v>
      </c>
      <c r="B31" s="41"/>
      <c r="C31" s="10" t="e">
        <f t="shared" si="5"/>
        <v>#N/A</v>
      </c>
      <c r="D31" s="82">
        <f t="shared" si="6"/>
        <v>0</v>
      </c>
      <c r="E31" s="82"/>
      <c r="F31" s="82"/>
      <c r="G31" s="9" t="e">
        <f t="shared" si="7"/>
        <v>#N/A</v>
      </c>
      <c r="H31" s="9"/>
      <c r="J31" s="11">
        <v>7</v>
      </c>
      <c r="K31" s="41"/>
      <c r="L31" s="10" t="e">
        <f t="shared" si="8"/>
        <v>#N/A</v>
      </c>
      <c r="M31" s="82">
        <f t="shared" si="9"/>
        <v>0</v>
      </c>
      <c r="N31" s="82"/>
      <c r="O31" s="82"/>
      <c r="P31" s="9" t="e">
        <f t="shared" si="10"/>
        <v>#N/A</v>
      </c>
      <c r="Q31" s="9"/>
      <c r="T31" s="34" t="s">
        <v>132</v>
      </c>
      <c r="U31" s="35">
        <v>0.1</v>
      </c>
      <c r="V31" s="46" t="s">
        <v>132</v>
      </c>
    </row>
    <row r="32" spans="1:22" ht="15" customHeight="1" x14ac:dyDescent="0.35">
      <c r="A32" s="11">
        <v>8</v>
      </c>
      <c r="B32" s="41"/>
      <c r="C32" s="10" t="e">
        <f t="shared" si="5"/>
        <v>#N/A</v>
      </c>
      <c r="D32" s="82">
        <f t="shared" si="6"/>
        <v>0</v>
      </c>
      <c r="E32" s="82"/>
      <c r="F32" s="82"/>
      <c r="G32" s="9" t="e">
        <f t="shared" si="7"/>
        <v>#N/A</v>
      </c>
      <c r="H32" s="9"/>
      <c r="J32" s="11">
        <v>8</v>
      </c>
      <c r="K32" s="41"/>
      <c r="L32" s="10" t="e">
        <f t="shared" si="8"/>
        <v>#N/A</v>
      </c>
      <c r="M32" s="82">
        <f t="shared" si="9"/>
        <v>0</v>
      </c>
      <c r="N32" s="82"/>
      <c r="O32" s="82"/>
      <c r="P32" s="9" t="e">
        <f t="shared" si="10"/>
        <v>#N/A</v>
      </c>
      <c r="Q32" s="9"/>
      <c r="T32" s="34" t="s">
        <v>11</v>
      </c>
      <c r="U32" s="35">
        <v>0.1</v>
      </c>
      <c r="V32" s="46" t="s">
        <v>11</v>
      </c>
    </row>
    <row r="33" spans="1:22" ht="15" customHeight="1" x14ac:dyDescent="0.35">
      <c r="A33" s="11">
        <v>9</v>
      </c>
      <c r="B33" s="41"/>
      <c r="C33" s="10" t="e">
        <f t="shared" si="5"/>
        <v>#N/A</v>
      </c>
      <c r="D33" s="82">
        <f t="shared" si="6"/>
        <v>0</v>
      </c>
      <c r="E33" s="82"/>
      <c r="F33" s="82"/>
      <c r="G33" s="9" t="e">
        <f t="shared" si="7"/>
        <v>#N/A</v>
      </c>
      <c r="H33" s="9"/>
      <c r="J33" s="11">
        <v>9</v>
      </c>
      <c r="K33" s="41"/>
      <c r="L33" s="10" t="e">
        <f t="shared" si="8"/>
        <v>#N/A</v>
      </c>
      <c r="M33" s="82">
        <f t="shared" si="9"/>
        <v>0</v>
      </c>
      <c r="N33" s="82"/>
      <c r="O33" s="82"/>
      <c r="P33" s="9" t="e">
        <f t="shared" si="10"/>
        <v>#N/A</v>
      </c>
      <c r="Q33" s="9"/>
      <c r="T33" s="34" t="s">
        <v>133</v>
      </c>
      <c r="U33" s="35">
        <v>0.1</v>
      </c>
      <c r="V33" s="46" t="s">
        <v>133</v>
      </c>
    </row>
    <row r="34" spans="1:22" ht="15" customHeight="1" x14ac:dyDescent="0.35">
      <c r="A34" s="8">
        <v>10</v>
      </c>
      <c r="B34" s="43"/>
      <c r="C34" s="7" t="e">
        <f t="shared" si="5"/>
        <v>#N/A</v>
      </c>
      <c r="D34" s="83">
        <f t="shared" si="6"/>
        <v>0</v>
      </c>
      <c r="E34" s="83"/>
      <c r="F34" s="83"/>
      <c r="G34" s="6" t="e">
        <f t="shared" si="7"/>
        <v>#N/A</v>
      </c>
      <c r="H34" s="6"/>
      <c r="J34" s="8">
        <v>10</v>
      </c>
      <c r="K34" s="43"/>
      <c r="L34" s="7" t="e">
        <f t="shared" si="8"/>
        <v>#N/A</v>
      </c>
      <c r="M34" s="83">
        <f t="shared" si="9"/>
        <v>0</v>
      </c>
      <c r="N34" s="83"/>
      <c r="O34" s="83"/>
      <c r="P34" s="6" t="e">
        <f t="shared" si="10"/>
        <v>#N/A</v>
      </c>
      <c r="Q34" s="6"/>
      <c r="T34" s="34" t="s">
        <v>12</v>
      </c>
      <c r="U34" s="35">
        <v>0.1</v>
      </c>
      <c r="V34" s="46" t="s">
        <v>12</v>
      </c>
    </row>
    <row r="35" spans="1:22" x14ac:dyDescent="0.35">
      <c r="A35" s="5" t="s">
        <v>0</v>
      </c>
      <c r="B35" s="4"/>
      <c r="C35" s="3">
        <f t="array" ref="C35">SUM(IFERROR(C25:C34,0))</f>
        <v>0</v>
      </c>
      <c r="D35" s="84" t="s">
        <v>105</v>
      </c>
      <c r="E35" s="84"/>
      <c r="F35" s="84"/>
      <c r="G35" s="2">
        <f t="array" ref="G35">SUM(IFERROR(G25:G34,0))</f>
        <v>0</v>
      </c>
      <c r="H35" s="2"/>
      <c r="J35" s="5" t="s">
        <v>0</v>
      </c>
      <c r="K35" s="4"/>
      <c r="L35" s="3">
        <f t="array" ref="L35">SUM(IFERROR(L25:L34,0))</f>
        <v>0</v>
      </c>
      <c r="M35" s="84" t="s">
        <v>105</v>
      </c>
      <c r="N35" s="84"/>
      <c r="O35" s="84"/>
      <c r="P35" s="2">
        <f t="array" ref="P35">SUM(IFERROR(P25:P34,0))</f>
        <v>0</v>
      </c>
      <c r="Q35" s="2"/>
      <c r="T35" s="34" t="s">
        <v>134</v>
      </c>
      <c r="U35" s="35">
        <v>0.1</v>
      </c>
      <c r="V35" s="46" t="s">
        <v>134</v>
      </c>
    </row>
    <row r="36" spans="1:22" x14ac:dyDescent="0.35">
      <c r="T36" s="34" t="s">
        <v>13</v>
      </c>
      <c r="U36" s="35">
        <v>0.1</v>
      </c>
      <c r="V36" s="46" t="s">
        <v>13</v>
      </c>
    </row>
    <row r="37" spans="1:22" x14ac:dyDescent="0.35">
      <c r="A37" s="1" t="s">
        <v>255</v>
      </c>
      <c r="B37" s="85"/>
      <c r="C37" s="86"/>
      <c r="D37" s="86"/>
      <c r="E37" s="86"/>
      <c r="F37" s="86"/>
      <c r="G37" s="86"/>
      <c r="H37" s="86"/>
      <c r="I37" s="86"/>
      <c r="J37" s="86"/>
      <c r="K37" s="86"/>
      <c r="L37" s="86"/>
      <c r="M37" s="86"/>
      <c r="N37" s="86"/>
      <c r="O37" s="86"/>
      <c r="P37" s="86"/>
      <c r="Q37" s="87"/>
      <c r="T37" s="34" t="s">
        <v>135</v>
      </c>
      <c r="U37" s="35">
        <v>0.1</v>
      </c>
      <c r="V37" s="46" t="s">
        <v>135</v>
      </c>
    </row>
    <row r="38" spans="1:22" x14ac:dyDescent="0.35">
      <c r="A38" s="1" t="s">
        <v>256</v>
      </c>
      <c r="B38" s="88"/>
      <c r="C38" s="89"/>
      <c r="D38" s="89"/>
      <c r="E38" s="89"/>
      <c r="F38" s="89"/>
      <c r="G38" s="89"/>
      <c r="H38" s="89"/>
      <c r="I38" s="89"/>
      <c r="J38" s="89"/>
      <c r="K38" s="89"/>
      <c r="L38" s="89"/>
      <c r="M38" s="89"/>
      <c r="N38" s="89"/>
      <c r="O38" s="89"/>
      <c r="P38" s="89"/>
      <c r="Q38" s="90"/>
      <c r="T38" s="34" t="s">
        <v>14</v>
      </c>
      <c r="U38" s="35">
        <v>0.2</v>
      </c>
      <c r="V38" s="46" t="s">
        <v>14</v>
      </c>
    </row>
    <row r="39" spans="1:22" x14ac:dyDescent="0.35">
      <c r="A39" s="1" t="s">
        <v>257</v>
      </c>
      <c r="B39" s="88"/>
      <c r="C39" s="89"/>
      <c r="D39" s="89"/>
      <c r="E39" s="89"/>
      <c r="F39" s="89"/>
      <c r="G39" s="89"/>
      <c r="H39" s="89"/>
      <c r="I39" s="89"/>
      <c r="J39" s="89"/>
      <c r="K39" s="89"/>
      <c r="L39" s="89"/>
      <c r="M39" s="89"/>
      <c r="N39" s="89"/>
      <c r="O39" s="89"/>
      <c r="P39" s="89"/>
      <c r="Q39" s="90"/>
      <c r="T39" s="34">
        <v>11</v>
      </c>
      <c r="U39" s="35">
        <v>0.2</v>
      </c>
      <c r="V39" s="46">
        <v>11</v>
      </c>
    </row>
    <row r="40" spans="1:22" x14ac:dyDescent="0.35">
      <c r="A40" s="1" t="s">
        <v>258</v>
      </c>
      <c r="B40" s="79"/>
      <c r="C40" s="80"/>
      <c r="D40" s="80"/>
      <c r="E40" s="80"/>
      <c r="F40" s="80"/>
      <c r="G40" s="80"/>
      <c r="H40" s="80"/>
      <c r="I40" s="80"/>
      <c r="J40" s="80"/>
      <c r="K40" s="80"/>
      <c r="L40" s="80"/>
      <c r="M40" s="80"/>
      <c r="N40" s="80"/>
      <c r="O40" s="80"/>
      <c r="P40" s="80"/>
      <c r="Q40" s="81"/>
      <c r="T40" s="34" t="s">
        <v>15</v>
      </c>
      <c r="U40" s="35">
        <v>0.3</v>
      </c>
      <c r="V40" s="46" t="s">
        <v>15</v>
      </c>
    </row>
    <row r="41" spans="1:22" x14ac:dyDescent="0.35">
      <c r="T41" s="34" t="s">
        <v>136</v>
      </c>
      <c r="U41" s="35">
        <v>0.3</v>
      </c>
      <c r="V41" s="46" t="s">
        <v>136</v>
      </c>
    </row>
    <row r="42" spans="1:22" x14ac:dyDescent="0.35">
      <c r="T42" s="34" t="s">
        <v>16</v>
      </c>
      <c r="U42" s="35">
        <v>0.3</v>
      </c>
      <c r="V42" s="46" t="s">
        <v>16</v>
      </c>
    </row>
    <row r="43" spans="1:22" x14ac:dyDescent="0.35">
      <c r="T43" s="34" t="s">
        <v>137</v>
      </c>
      <c r="U43" s="35">
        <v>0.3</v>
      </c>
      <c r="V43" s="46" t="s">
        <v>137</v>
      </c>
    </row>
    <row r="44" spans="1:22" x14ac:dyDescent="0.35">
      <c r="T44" s="34" t="s">
        <v>17</v>
      </c>
      <c r="U44" s="35">
        <v>0.3</v>
      </c>
      <c r="V44" s="46" t="s">
        <v>17</v>
      </c>
    </row>
    <row r="45" spans="1:22" x14ac:dyDescent="0.35">
      <c r="T45" s="34" t="s">
        <v>138</v>
      </c>
      <c r="U45" s="35">
        <v>0.3</v>
      </c>
      <c r="V45" s="46" t="s">
        <v>138</v>
      </c>
    </row>
    <row r="46" spans="1:22" x14ac:dyDescent="0.35">
      <c r="T46" s="34" t="s">
        <v>18</v>
      </c>
      <c r="U46" s="35">
        <v>0.4</v>
      </c>
      <c r="V46" s="46" t="s">
        <v>18</v>
      </c>
    </row>
    <row r="47" spans="1:22" x14ac:dyDescent="0.35">
      <c r="T47" s="34" t="s">
        <v>139</v>
      </c>
      <c r="U47" s="35">
        <v>0.4</v>
      </c>
      <c r="V47" s="46" t="s">
        <v>139</v>
      </c>
    </row>
    <row r="48" spans="1:22" x14ac:dyDescent="0.35">
      <c r="T48" s="34" t="s">
        <v>19</v>
      </c>
      <c r="U48" s="35">
        <v>0.5</v>
      </c>
      <c r="V48" s="46" t="s">
        <v>19</v>
      </c>
    </row>
    <row r="49" spans="20:22" x14ac:dyDescent="0.35">
      <c r="T49" s="34" t="s">
        <v>140</v>
      </c>
      <c r="U49" s="35">
        <v>0.5</v>
      </c>
      <c r="V49" s="46" t="s">
        <v>140</v>
      </c>
    </row>
    <row r="50" spans="20:22" x14ac:dyDescent="0.35">
      <c r="T50" s="34" t="s">
        <v>20</v>
      </c>
      <c r="U50" s="35">
        <v>0.6</v>
      </c>
      <c r="V50" s="46" t="s">
        <v>20</v>
      </c>
    </row>
    <row r="51" spans="20:22" x14ac:dyDescent="0.35">
      <c r="T51" s="34" t="s">
        <v>141</v>
      </c>
      <c r="U51" s="35">
        <v>0.6</v>
      </c>
      <c r="V51" s="46" t="s">
        <v>141</v>
      </c>
    </row>
    <row r="52" spans="20:22" x14ac:dyDescent="0.35">
      <c r="T52" s="34" t="s">
        <v>21</v>
      </c>
      <c r="U52" s="35">
        <v>0.6</v>
      </c>
      <c r="V52" s="46" t="s">
        <v>21</v>
      </c>
    </row>
    <row r="53" spans="20:22" x14ac:dyDescent="0.35">
      <c r="T53" s="34" t="s">
        <v>142</v>
      </c>
      <c r="U53" s="35">
        <v>0.6</v>
      </c>
      <c r="V53" s="46" t="s">
        <v>142</v>
      </c>
    </row>
    <row r="54" spans="20:22" x14ac:dyDescent="0.35">
      <c r="T54" s="34" t="s">
        <v>22</v>
      </c>
      <c r="U54" s="35">
        <v>0.6</v>
      </c>
      <c r="V54" s="46" t="s">
        <v>22</v>
      </c>
    </row>
    <row r="55" spans="20:22" x14ac:dyDescent="0.35">
      <c r="T55" s="34" t="s">
        <v>143</v>
      </c>
      <c r="U55" s="35">
        <v>0.6</v>
      </c>
      <c r="V55" s="46" t="s">
        <v>143</v>
      </c>
    </row>
    <row r="56" spans="20:22" x14ac:dyDescent="0.35">
      <c r="T56" s="34" t="s">
        <v>23</v>
      </c>
      <c r="U56" s="35">
        <v>0.6</v>
      </c>
      <c r="V56" s="46" t="s">
        <v>23</v>
      </c>
    </row>
    <row r="57" spans="20:22" x14ac:dyDescent="0.35">
      <c r="T57" s="34" t="s">
        <v>144</v>
      </c>
      <c r="U57" s="35">
        <v>0.6</v>
      </c>
      <c r="V57" s="46" t="s">
        <v>144</v>
      </c>
    </row>
    <row r="58" spans="20:22" x14ac:dyDescent="0.35">
      <c r="T58" s="34" t="s">
        <v>24</v>
      </c>
      <c r="U58" s="35">
        <v>0.6</v>
      </c>
      <c r="V58" s="46" t="s">
        <v>24</v>
      </c>
    </row>
    <row r="59" spans="20:22" x14ac:dyDescent="0.35">
      <c r="T59" s="34" t="s">
        <v>145</v>
      </c>
      <c r="U59" s="35">
        <v>0.6</v>
      </c>
      <c r="V59" s="46" t="s">
        <v>145</v>
      </c>
    </row>
    <row r="60" spans="20:22" x14ac:dyDescent="0.35">
      <c r="T60" s="34" t="s">
        <v>25</v>
      </c>
      <c r="U60" s="35">
        <v>0.7</v>
      </c>
      <c r="V60" s="46" t="s">
        <v>25</v>
      </c>
    </row>
    <row r="61" spans="20:22" x14ac:dyDescent="0.35">
      <c r="T61" s="69" t="s">
        <v>242</v>
      </c>
      <c r="U61" s="35">
        <v>0.7</v>
      </c>
      <c r="V61" s="76" t="s">
        <v>242</v>
      </c>
    </row>
    <row r="62" spans="20:22" x14ac:dyDescent="0.35">
      <c r="T62" s="34" t="s">
        <v>26</v>
      </c>
      <c r="U62" s="35">
        <v>0.8</v>
      </c>
      <c r="V62" s="46" t="s">
        <v>26</v>
      </c>
    </row>
    <row r="63" spans="20:22" x14ac:dyDescent="0.35">
      <c r="T63" s="69" t="s">
        <v>243</v>
      </c>
      <c r="U63" s="35">
        <v>0.8</v>
      </c>
      <c r="V63" s="76" t="s">
        <v>243</v>
      </c>
    </row>
    <row r="64" spans="20:22" x14ac:dyDescent="0.35">
      <c r="T64" s="34" t="s">
        <v>27</v>
      </c>
      <c r="U64" s="35">
        <v>0.9</v>
      </c>
      <c r="V64" s="46" t="s">
        <v>27</v>
      </c>
    </row>
    <row r="65" spans="20:22" x14ac:dyDescent="0.35">
      <c r="T65" s="69" t="s">
        <v>244</v>
      </c>
      <c r="U65" s="35">
        <v>0.9</v>
      </c>
      <c r="V65" s="76" t="s">
        <v>244</v>
      </c>
    </row>
    <row r="66" spans="20:22" x14ac:dyDescent="0.35">
      <c r="T66" s="34" t="s">
        <v>28</v>
      </c>
      <c r="U66" s="35">
        <v>1</v>
      </c>
      <c r="V66" s="46" t="s">
        <v>28</v>
      </c>
    </row>
    <row r="67" spans="20:22" x14ac:dyDescent="0.35">
      <c r="T67" s="69" t="s">
        <v>245</v>
      </c>
      <c r="U67" s="35">
        <v>1</v>
      </c>
      <c r="V67" s="76" t="s">
        <v>245</v>
      </c>
    </row>
    <row r="68" spans="20:22" x14ac:dyDescent="0.35">
      <c r="T68" s="34" t="s">
        <v>29</v>
      </c>
      <c r="U68" s="35">
        <v>1.1000000000000001</v>
      </c>
      <c r="V68" s="46" t="s">
        <v>29</v>
      </c>
    </row>
    <row r="69" spans="20:22" x14ac:dyDescent="0.35">
      <c r="T69" s="69" t="s">
        <v>246</v>
      </c>
      <c r="U69" s="35">
        <v>1.1000000000000001</v>
      </c>
      <c r="V69" s="76" t="s">
        <v>246</v>
      </c>
    </row>
    <row r="70" spans="20:22" x14ac:dyDescent="0.35">
      <c r="T70" s="34" t="s">
        <v>30</v>
      </c>
      <c r="U70" s="35">
        <v>0.6</v>
      </c>
      <c r="V70" s="46" t="s">
        <v>30</v>
      </c>
    </row>
    <row r="71" spans="20:22" x14ac:dyDescent="0.35">
      <c r="T71" s="34" t="s">
        <v>146</v>
      </c>
      <c r="U71" s="35">
        <v>0.6</v>
      </c>
      <c r="V71" s="46" t="s">
        <v>146</v>
      </c>
    </row>
    <row r="72" spans="20:22" x14ac:dyDescent="0.35">
      <c r="T72" s="34" t="s">
        <v>107</v>
      </c>
      <c r="U72" s="35">
        <v>0.6</v>
      </c>
      <c r="V72" s="46" t="s">
        <v>107</v>
      </c>
    </row>
    <row r="73" spans="20:22" x14ac:dyDescent="0.35">
      <c r="T73" s="34" t="s">
        <v>147</v>
      </c>
      <c r="U73" s="35">
        <v>0.6</v>
      </c>
      <c r="V73" s="46" t="s">
        <v>147</v>
      </c>
    </row>
    <row r="74" spans="20:22" x14ac:dyDescent="0.35">
      <c r="T74" s="34" t="s">
        <v>31</v>
      </c>
      <c r="U74" s="35">
        <v>0.7</v>
      </c>
      <c r="V74" s="46" t="s">
        <v>31</v>
      </c>
    </row>
    <row r="75" spans="20:22" x14ac:dyDescent="0.35">
      <c r="T75" s="34" t="s">
        <v>148</v>
      </c>
      <c r="U75" s="35">
        <v>0.7</v>
      </c>
      <c r="V75" s="46" t="s">
        <v>148</v>
      </c>
    </row>
    <row r="76" spans="20:22" x14ac:dyDescent="0.35">
      <c r="T76" s="34" t="s">
        <v>108</v>
      </c>
      <c r="U76" s="35">
        <v>0.7</v>
      </c>
      <c r="V76" s="46" t="s">
        <v>108</v>
      </c>
    </row>
    <row r="77" spans="20:22" x14ac:dyDescent="0.35">
      <c r="T77" s="34" t="s">
        <v>149</v>
      </c>
      <c r="U77" s="35">
        <v>0.7</v>
      </c>
      <c r="V77" s="46" t="s">
        <v>149</v>
      </c>
    </row>
    <row r="78" spans="20:22" x14ac:dyDescent="0.35">
      <c r="T78" s="34" t="s">
        <v>32</v>
      </c>
      <c r="U78" s="35">
        <v>0.7</v>
      </c>
      <c r="V78" s="46" t="s">
        <v>32</v>
      </c>
    </row>
    <row r="79" spans="20:22" x14ac:dyDescent="0.35">
      <c r="T79" s="34" t="s">
        <v>150</v>
      </c>
      <c r="U79" s="35">
        <v>0.7</v>
      </c>
      <c r="V79" s="46" t="s">
        <v>150</v>
      </c>
    </row>
    <row r="80" spans="20:22" x14ac:dyDescent="0.35">
      <c r="T80" s="34" t="s">
        <v>109</v>
      </c>
      <c r="U80" s="35">
        <v>0.7</v>
      </c>
      <c r="V80" s="46" t="s">
        <v>109</v>
      </c>
    </row>
    <row r="81" spans="20:22" x14ac:dyDescent="0.35">
      <c r="T81" s="34" t="s">
        <v>151</v>
      </c>
      <c r="U81" s="35">
        <v>0.7</v>
      </c>
      <c r="V81" s="46" t="s">
        <v>151</v>
      </c>
    </row>
    <row r="82" spans="20:22" x14ac:dyDescent="0.35">
      <c r="T82" s="34" t="s">
        <v>33</v>
      </c>
      <c r="U82" s="35">
        <v>0.7</v>
      </c>
      <c r="V82" s="46" t="s">
        <v>33</v>
      </c>
    </row>
    <row r="83" spans="20:22" x14ac:dyDescent="0.35">
      <c r="T83" s="34" t="s">
        <v>152</v>
      </c>
      <c r="U83" s="35">
        <v>0.7</v>
      </c>
      <c r="V83" s="46" t="s">
        <v>152</v>
      </c>
    </row>
    <row r="84" spans="20:22" x14ac:dyDescent="0.35">
      <c r="T84" s="34" t="s">
        <v>110</v>
      </c>
      <c r="U84" s="35">
        <v>0.7</v>
      </c>
      <c r="V84" s="46" t="s">
        <v>110</v>
      </c>
    </row>
    <row r="85" spans="20:22" x14ac:dyDescent="0.35">
      <c r="T85" s="34" t="s">
        <v>153</v>
      </c>
      <c r="U85" s="35">
        <v>0.7</v>
      </c>
      <c r="V85" s="46" t="s">
        <v>153</v>
      </c>
    </row>
    <row r="86" spans="20:22" x14ac:dyDescent="0.35">
      <c r="T86" s="34" t="s">
        <v>34</v>
      </c>
      <c r="U86" s="35">
        <v>0.7</v>
      </c>
      <c r="V86" s="46" t="s">
        <v>34</v>
      </c>
    </row>
    <row r="87" spans="20:22" x14ac:dyDescent="0.35">
      <c r="T87" s="34" t="s">
        <v>154</v>
      </c>
      <c r="U87" s="35">
        <v>0.7</v>
      </c>
      <c r="V87" s="46" t="s">
        <v>154</v>
      </c>
    </row>
    <row r="88" spans="20:22" x14ac:dyDescent="0.35">
      <c r="T88" s="34" t="s">
        <v>111</v>
      </c>
      <c r="U88" s="35">
        <v>0.7</v>
      </c>
      <c r="V88" s="46" t="s">
        <v>111</v>
      </c>
    </row>
    <row r="89" spans="20:22" x14ac:dyDescent="0.35">
      <c r="T89" s="34" t="s">
        <v>155</v>
      </c>
      <c r="U89" s="35">
        <v>0.7</v>
      </c>
      <c r="V89" s="46" t="s">
        <v>155</v>
      </c>
    </row>
    <row r="90" spans="20:22" x14ac:dyDescent="0.35">
      <c r="T90" s="34" t="s">
        <v>35</v>
      </c>
      <c r="U90" s="35">
        <v>0.7</v>
      </c>
      <c r="V90" s="46" t="s">
        <v>35</v>
      </c>
    </row>
    <row r="91" spans="20:22" x14ac:dyDescent="0.35">
      <c r="T91" s="34" t="s">
        <v>156</v>
      </c>
      <c r="U91" s="35">
        <v>0.7</v>
      </c>
      <c r="V91" s="46" t="s">
        <v>156</v>
      </c>
    </row>
    <row r="92" spans="20:22" x14ac:dyDescent="0.35">
      <c r="T92" s="34" t="s">
        <v>112</v>
      </c>
      <c r="U92" s="35">
        <v>0.7</v>
      </c>
      <c r="V92" s="46" t="s">
        <v>112</v>
      </c>
    </row>
    <row r="93" spans="20:22" x14ac:dyDescent="0.35">
      <c r="T93" s="34" t="s">
        <v>157</v>
      </c>
      <c r="U93" s="35">
        <v>0.7</v>
      </c>
      <c r="V93" s="46" t="s">
        <v>157</v>
      </c>
    </row>
    <row r="94" spans="20:22" x14ac:dyDescent="0.35">
      <c r="T94" s="34" t="s">
        <v>36</v>
      </c>
      <c r="U94" s="35">
        <v>0.9</v>
      </c>
      <c r="V94" s="46" t="s">
        <v>36</v>
      </c>
    </row>
    <row r="95" spans="20:22" x14ac:dyDescent="0.35">
      <c r="T95" s="36" t="s">
        <v>158</v>
      </c>
      <c r="U95" s="35">
        <v>0.9</v>
      </c>
      <c r="V95" s="77" t="s">
        <v>158</v>
      </c>
    </row>
    <row r="96" spans="20:22" x14ac:dyDescent="0.35">
      <c r="T96" s="34" t="s">
        <v>113</v>
      </c>
      <c r="U96" s="35">
        <v>0.9</v>
      </c>
      <c r="V96" s="46" t="s">
        <v>113</v>
      </c>
    </row>
    <row r="97" spans="20:22" x14ac:dyDescent="0.35">
      <c r="T97" s="34">
        <v>53</v>
      </c>
      <c r="U97" s="35">
        <v>0.9</v>
      </c>
      <c r="V97" s="46">
        <v>53</v>
      </c>
    </row>
    <row r="98" spans="20:22" x14ac:dyDescent="0.35">
      <c r="T98" s="34" t="s">
        <v>37</v>
      </c>
      <c r="U98" s="35">
        <v>0.8</v>
      </c>
      <c r="V98" s="46" t="s">
        <v>37</v>
      </c>
    </row>
    <row r="99" spans="20:22" x14ac:dyDescent="0.35">
      <c r="T99" s="34" t="s">
        <v>159</v>
      </c>
      <c r="U99" s="35">
        <v>0.8</v>
      </c>
      <c r="V99" s="46" t="s">
        <v>159</v>
      </c>
    </row>
    <row r="100" spans="20:22" x14ac:dyDescent="0.35">
      <c r="T100" s="34" t="s">
        <v>38</v>
      </c>
      <c r="U100" s="35">
        <v>0.9</v>
      </c>
      <c r="V100" s="46" t="s">
        <v>38</v>
      </c>
    </row>
    <row r="101" spans="20:22" x14ac:dyDescent="0.35">
      <c r="T101" s="34" t="s">
        <v>160</v>
      </c>
      <c r="U101" s="35">
        <v>0.9</v>
      </c>
      <c r="V101" s="46" t="s">
        <v>160</v>
      </c>
    </row>
    <row r="102" spans="20:22" x14ac:dyDescent="0.35">
      <c r="T102" s="34" t="s">
        <v>39</v>
      </c>
      <c r="U102" s="35">
        <v>1.3</v>
      </c>
      <c r="V102" s="46" t="s">
        <v>39</v>
      </c>
    </row>
    <row r="103" spans="20:22" x14ac:dyDescent="0.35">
      <c r="T103" s="34" t="s">
        <v>161</v>
      </c>
      <c r="U103" s="35">
        <v>1.3</v>
      </c>
      <c r="V103" s="46" t="s">
        <v>161</v>
      </c>
    </row>
    <row r="104" spans="20:22" x14ac:dyDescent="0.35">
      <c r="T104" s="34" t="s">
        <v>40</v>
      </c>
      <c r="U104" s="35">
        <v>1.5</v>
      </c>
      <c r="V104" s="46" t="s">
        <v>40</v>
      </c>
    </row>
    <row r="105" spans="20:22" x14ac:dyDescent="0.35">
      <c r="T105" s="34" t="s">
        <v>162</v>
      </c>
      <c r="U105" s="35">
        <v>1.5</v>
      </c>
      <c r="V105" s="46" t="s">
        <v>162</v>
      </c>
    </row>
    <row r="106" spans="20:22" x14ac:dyDescent="0.35">
      <c r="T106" s="34" t="s">
        <v>41</v>
      </c>
      <c r="U106" s="35">
        <v>1</v>
      </c>
      <c r="V106" s="46" t="s">
        <v>41</v>
      </c>
    </row>
    <row r="107" spans="20:22" x14ac:dyDescent="0.35">
      <c r="T107" s="34" t="s">
        <v>163</v>
      </c>
      <c r="U107" s="35">
        <v>1</v>
      </c>
      <c r="V107" s="46" t="s">
        <v>163</v>
      </c>
    </row>
    <row r="108" spans="20:22" x14ac:dyDescent="0.35">
      <c r="T108" s="34" t="s">
        <v>42</v>
      </c>
      <c r="U108" s="35">
        <v>1.2</v>
      </c>
      <c r="V108" s="46" t="s">
        <v>42</v>
      </c>
    </row>
    <row r="109" spans="20:22" x14ac:dyDescent="0.35">
      <c r="T109" s="34" t="s">
        <v>164</v>
      </c>
      <c r="U109" s="35">
        <v>1.2</v>
      </c>
      <c r="V109" s="46" t="s">
        <v>164</v>
      </c>
    </row>
    <row r="110" spans="20:22" x14ac:dyDescent="0.35">
      <c r="T110" s="34" t="s">
        <v>43</v>
      </c>
      <c r="U110" s="35">
        <v>1.2</v>
      </c>
      <c r="V110" s="46" t="s">
        <v>43</v>
      </c>
    </row>
    <row r="111" spans="20:22" x14ac:dyDescent="0.35">
      <c r="T111" s="34" t="s">
        <v>165</v>
      </c>
      <c r="U111" s="35">
        <v>1.2</v>
      </c>
      <c r="V111" s="46" t="s">
        <v>165</v>
      </c>
    </row>
    <row r="112" spans="20:22" x14ac:dyDescent="0.35">
      <c r="T112" s="34" t="s">
        <v>44</v>
      </c>
      <c r="U112" s="35">
        <v>1.1000000000000001</v>
      </c>
      <c r="V112" s="46" t="s">
        <v>44</v>
      </c>
    </row>
    <row r="113" spans="20:22" x14ac:dyDescent="0.35">
      <c r="T113" s="34" t="s">
        <v>166</v>
      </c>
      <c r="U113" s="35">
        <v>1.1000000000000001</v>
      </c>
      <c r="V113" s="46" t="s">
        <v>166</v>
      </c>
    </row>
    <row r="114" spans="20:22" x14ac:dyDescent="0.35">
      <c r="T114" s="34" t="s">
        <v>45</v>
      </c>
      <c r="U114" s="35">
        <v>1.3</v>
      </c>
      <c r="V114" s="46" t="s">
        <v>45</v>
      </c>
    </row>
    <row r="115" spans="20:22" x14ac:dyDescent="0.35">
      <c r="T115" s="34" t="s">
        <v>167</v>
      </c>
      <c r="U115" s="35">
        <v>1.3</v>
      </c>
      <c r="V115" s="46" t="s">
        <v>167</v>
      </c>
    </row>
    <row r="116" spans="20:22" x14ac:dyDescent="0.35">
      <c r="T116" s="34" t="s">
        <v>46</v>
      </c>
      <c r="U116" s="35">
        <v>1.2</v>
      </c>
      <c r="V116" s="46" t="s">
        <v>46</v>
      </c>
    </row>
    <row r="117" spans="20:22" x14ac:dyDescent="0.35">
      <c r="T117" s="34" t="s">
        <v>168</v>
      </c>
      <c r="U117" s="35">
        <v>1.2</v>
      </c>
      <c r="V117" s="46" t="s">
        <v>168</v>
      </c>
    </row>
    <row r="118" spans="20:22" x14ac:dyDescent="0.35">
      <c r="T118" s="34" t="s">
        <v>47</v>
      </c>
      <c r="U118" s="35">
        <v>1.4</v>
      </c>
      <c r="V118" s="46" t="s">
        <v>47</v>
      </c>
    </row>
    <row r="119" spans="20:22" x14ac:dyDescent="0.35">
      <c r="T119" s="34" t="s">
        <v>169</v>
      </c>
      <c r="U119" s="35">
        <v>1.4</v>
      </c>
      <c r="V119" s="46" t="s">
        <v>169</v>
      </c>
    </row>
    <row r="120" spans="20:22" x14ac:dyDescent="0.35">
      <c r="T120" s="34" t="s">
        <v>48</v>
      </c>
      <c r="U120" s="35">
        <v>1.1000000000000001</v>
      </c>
      <c r="V120" s="46" t="s">
        <v>48</v>
      </c>
    </row>
    <row r="121" spans="20:22" x14ac:dyDescent="0.35">
      <c r="T121" s="34" t="s">
        <v>170</v>
      </c>
      <c r="U121" s="35">
        <v>1.1000000000000001</v>
      </c>
      <c r="V121" s="46" t="s">
        <v>170</v>
      </c>
    </row>
    <row r="122" spans="20:22" x14ac:dyDescent="0.35">
      <c r="T122" s="34" t="s">
        <v>49</v>
      </c>
      <c r="U122" s="35">
        <v>1.3</v>
      </c>
      <c r="V122" s="46" t="s">
        <v>49</v>
      </c>
    </row>
    <row r="123" spans="20:22" x14ac:dyDescent="0.35">
      <c r="T123" s="34" t="s">
        <v>171</v>
      </c>
      <c r="U123" s="35">
        <v>1.3</v>
      </c>
      <c r="V123" s="46" t="s">
        <v>171</v>
      </c>
    </row>
    <row r="124" spans="20:22" x14ac:dyDescent="0.35">
      <c r="T124" s="34" t="s">
        <v>50</v>
      </c>
      <c r="U124" s="35">
        <v>1.3</v>
      </c>
      <c r="V124" s="46" t="s">
        <v>50</v>
      </c>
    </row>
    <row r="125" spans="20:22" x14ac:dyDescent="0.35">
      <c r="T125" s="34" t="s">
        <v>172</v>
      </c>
      <c r="U125" s="35">
        <v>1.3</v>
      </c>
      <c r="V125" s="46" t="s">
        <v>172</v>
      </c>
    </row>
    <row r="126" spans="20:22" x14ac:dyDescent="0.35">
      <c r="T126" s="34" t="s">
        <v>51</v>
      </c>
      <c r="U126" s="35">
        <v>1.2</v>
      </c>
      <c r="V126" s="46" t="s">
        <v>51</v>
      </c>
    </row>
    <row r="127" spans="20:22" x14ac:dyDescent="0.35">
      <c r="T127" s="34" t="s">
        <v>173</v>
      </c>
      <c r="U127" s="35">
        <v>1.2</v>
      </c>
      <c r="V127" s="46" t="s">
        <v>173</v>
      </c>
    </row>
    <row r="128" spans="20:22" x14ac:dyDescent="0.35">
      <c r="T128" s="34" t="s">
        <v>52</v>
      </c>
      <c r="U128" s="35">
        <v>1.4</v>
      </c>
      <c r="V128" s="46" t="s">
        <v>52</v>
      </c>
    </row>
    <row r="129" spans="20:22" x14ac:dyDescent="0.35">
      <c r="T129" s="34" t="s">
        <v>174</v>
      </c>
      <c r="U129" s="35">
        <v>1.4</v>
      </c>
      <c r="V129" s="46" t="s">
        <v>174</v>
      </c>
    </row>
    <row r="130" spans="20:22" x14ac:dyDescent="0.35">
      <c r="T130" s="34" t="s">
        <v>53</v>
      </c>
      <c r="U130" s="35">
        <v>1.4</v>
      </c>
      <c r="V130" s="46" t="s">
        <v>53</v>
      </c>
    </row>
    <row r="131" spans="20:22" x14ac:dyDescent="0.35">
      <c r="T131" s="34" t="s">
        <v>175</v>
      </c>
      <c r="U131" s="35">
        <v>1.4</v>
      </c>
      <c r="V131" s="46" t="s">
        <v>175</v>
      </c>
    </row>
    <row r="132" spans="20:22" x14ac:dyDescent="0.35">
      <c r="T132" s="34" t="s">
        <v>54</v>
      </c>
      <c r="U132" s="35">
        <v>1.3</v>
      </c>
      <c r="V132" s="46" t="s">
        <v>54</v>
      </c>
    </row>
    <row r="133" spans="20:22" x14ac:dyDescent="0.35">
      <c r="T133" s="34" t="s">
        <v>176</v>
      </c>
      <c r="U133" s="35">
        <v>1.3</v>
      </c>
      <c r="V133" s="46" t="s">
        <v>176</v>
      </c>
    </row>
    <row r="134" spans="20:22" x14ac:dyDescent="0.35">
      <c r="T134" s="34" t="s">
        <v>55</v>
      </c>
      <c r="U134" s="35">
        <v>1.5</v>
      </c>
      <c r="V134" s="46" t="s">
        <v>55</v>
      </c>
    </row>
    <row r="135" spans="20:22" x14ac:dyDescent="0.35">
      <c r="T135" s="34" t="s">
        <v>177</v>
      </c>
      <c r="U135" s="35">
        <v>1.5</v>
      </c>
      <c r="V135" s="46" t="s">
        <v>177</v>
      </c>
    </row>
    <row r="136" spans="20:22" x14ac:dyDescent="0.35">
      <c r="T136" s="34" t="s">
        <v>56</v>
      </c>
      <c r="U136" s="35">
        <v>1.5</v>
      </c>
      <c r="V136" s="46" t="s">
        <v>56</v>
      </c>
    </row>
    <row r="137" spans="20:22" x14ac:dyDescent="0.35">
      <c r="T137" s="34" t="s">
        <v>178</v>
      </c>
      <c r="U137" s="35">
        <v>1.5</v>
      </c>
      <c r="V137" s="46" t="s">
        <v>178</v>
      </c>
    </row>
    <row r="138" spans="20:22" x14ac:dyDescent="0.35">
      <c r="T138" s="34" t="s">
        <v>57</v>
      </c>
      <c r="U138" s="35">
        <v>1.3</v>
      </c>
      <c r="V138" s="46" t="s">
        <v>57</v>
      </c>
    </row>
    <row r="139" spans="20:22" x14ac:dyDescent="0.35">
      <c r="T139" s="34" t="s">
        <v>179</v>
      </c>
      <c r="U139" s="35">
        <v>1.3</v>
      </c>
      <c r="V139" s="46" t="s">
        <v>179</v>
      </c>
    </row>
    <row r="140" spans="20:22" x14ac:dyDescent="0.35">
      <c r="T140" s="34" t="s">
        <v>58</v>
      </c>
      <c r="U140" s="35">
        <v>1.5</v>
      </c>
      <c r="V140" s="46" t="s">
        <v>58</v>
      </c>
    </row>
    <row r="141" spans="20:22" x14ac:dyDescent="0.35">
      <c r="T141" s="34" t="s">
        <v>180</v>
      </c>
      <c r="U141" s="35">
        <v>1.5</v>
      </c>
      <c r="V141" s="46" t="s">
        <v>180</v>
      </c>
    </row>
    <row r="142" spans="20:22" x14ac:dyDescent="0.35">
      <c r="T142" s="34" t="s">
        <v>59</v>
      </c>
      <c r="U142" s="35">
        <v>1.4</v>
      </c>
      <c r="V142" s="46" t="s">
        <v>59</v>
      </c>
    </row>
    <row r="143" spans="20:22" x14ac:dyDescent="0.35">
      <c r="T143" s="34" t="s">
        <v>181</v>
      </c>
      <c r="U143" s="35">
        <v>1.4</v>
      </c>
      <c r="V143" s="46" t="s">
        <v>181</v>
      </c>
    </row>
    <row r="144" spans="20:22" x14ac:dyDescent="0.35">
      <c r="T144" s="34" t="s">
        <v>182</v>
      </c>
      <c r="U144" s="35">
        <v>1.4</v>
      </c>
      <c r="V144" s="46" t="s">
        <v>182</v>
      </c>
    </row>
    <row r="145" spans="20:22" x14ac:dyDescent="0.35">
      <c r="T145" s="34" t="s">
        <v>183</v>
      </c>
      <c r="U145" s="35">
        <v>1.4</v>
      </c>
      <c r="V145" s="46" t="s">
        <v>183</v>
      </c>
    </row>
    <row r="146" spans="20:22" x14ac:dyDescent="0.35">
      <c r="T146" s="34" t="s">
        <v>60</v>
      </c>
      <c r="U146" s="35">
        <v>1.6</v>
      </c>
      <c r="V146" s="46" t="s">
        <v>60</v>
      </c>
    </row>
    <row r="147" spans="20:22" x14ac:dyDescent="0.35">
      <c r="T147" s="34" t="s">
        <v>184</v>
      </c>
      <c r="U147" s="35">
        <v>1.6</v>
      </c>
      <c r="V147" s="46" t="s">
        <v>184</v>
      </c>
    </row>
    <row r="148" spans="20:22" x14ac:dyDescent="0.35">
      <c r="T148" s="34" t="s">
        <v>185</v>
      </c>
      <c r="U148" s="35">
        <v>1.6</v>
      </c>
      <c r="V148" s="46" t="s">
        <v>185</v>
      </c>
    </row>
    <row r="149" spans="20:22" x14ac:dyDescent="0.35">
      <c r="T149" s="34" t="s">
        <v>186</v>
      </c>
      <c r="U149" s="35">
        <v>1.6</v>
      </c>
      <c r="V149" s="46" t="s">
        <v>186</v>
      </c>
    </row>
    <row r="150" spans="20:22" x14ac:dyDescent="0.35">
      <c r="T150" s="34" t="s">
        <v>61</v>
      </c>
      <c r="U150" s="35">
        <v>1.6</v>
      </c>
      <c r="V150" s="46" t="s">
        <v>61</v>
      </c>
    </row>
    <row r="151" spans="20:22" x14ac:dyDescent="0.35">
      <c r="T151" s="34" t="s">
        <v>187</v>
      </c>
      <c r="U151" s="35">
        <v>1.6</v>
      </c>
      <c r="V151" s="46" t="s">
        <v>187</v>
      </c>
    </row>
    <row r="152" spans="20:22" x14ac:dyDescent="0.35">
      <c r="T152" s="34" t="s">
        <v>62</v>
      </c>
      <c r="U152" s="35">
        <v>1.4</v>
      </c>
      <c r="V152" s="46" t="s">
        <v>62</v>
      </c>
    </row>
    <row r="153" spans="20:22" x14ac:dyDescent="0.35">
      <c r="T153" s="34" t="s">
        <v>188</v>
      </c>
      <c r="U153" s="35">
        <v>1.4</v>
      </c>
      <c r="V153" s="46" t="s">
        <v>188</v>
      </c>
    </row>
    <row r="154" spans="20:22" x14ac:dyDescent="0.35">
      <c r="T154" s="34" t="s">
        <v>63</v>
      </c>
      <c r="U154" s="35">
        <v>1.6</v>
      </c>
      <c r="V154" s="46" t="s">
        <v>63</v>
      </c>
    </row>
    <row r="155" spans="20:22" x14ac:dyDescent="0.35">
      <c r="T155" s="34" t="s">
        <v>189</v>
      </c>
      <c r="U155" s="35">
        <v>1.6</v>
      </c>
      <c r="V155" s="46" t="s">
        <v>189</v>
      </c>
    </row>
    <row r="156" spans="20:22" x14ac:dyDescent="0.35">
      <c r="T156" s="34" t="s">
        <v>64</v>
      </c>
      <c r="U156" s="35">
        <v>1.5</v>
      </c>
      <c r="V156" s="46" t="s">
        <v>64</v>
      </c>
    </row>
    <row r="157" spans="20:22" x14ac:dyDescent="0.35">
      <c r="T157" s="34" t="s">
        <v>190</v>
      </c>
      <c r="U157" s="35">
        <v>1.5</v>
      </c>
      <c r="V157" s="46" t="s">
        <v>190</v>
      </c>
    </row>
    <row r="158" spans="20:22" x14ac:dyDescent="0.35">
      <c r="T158" s="34" t="s">
        <v>65</v>
      </c>
      <c r="U158" s="35">
        <v>1.7</v>
      </c>
      <c r="V158" s="46" t="s">
        <v>65</v>
      </c>
    </row>
    <row r="159" spans="20:22" x14ac:dyDescent="0.35">
      <c r="T159" s="34" t="s">
        <v>191</v>
      </c>
      <c r="U159" s="35">
        <v>1.7</v>
      </c>
      <c r="V159" s="46" t="s">
        <v>191</v>
      </c>
    </row>
    <row r="160" spans="20:22" x14ac:dyDescent="0.35">
      <c r="T160" s="34" t="s">
        <v>192</v>
      </c>
      <c r="U160" s="35">
        <v>1.7</v>
      </c>
      <c r="V160" s="46" t="s">
        <v>192</v>
      </c>
    </row>
    <row r="161" spans="20:22" x14ac:dyDescent="0.35">
      <c r="T161" s="34" t="s">
        <v>193</v>
      </c>
      <c r="U161" s="35">
        <v>1.7</v>
      </c>
      <c r="V161" s="46" t="s">
        <v>193</v>
      </c>
    </row>
    <row r="162" spans="20:22" x14ac:dyDescent="0.35">
      <c r="T162" s="34" t="s">
        <v>66</v>
      </c>
      <c r="U162" s="35">
        <v>1.7</v>
      </c>
      <c r="V162" s="46" t="s">
        <v>66</v>
      </c>
    </row>
    <row r="163" spans="20:22" x14ac:dyDescent="0.35">
      <c r="T163" s="34" t="s">
        <v>193</v>
      </c>
      <c r="U163" s="35">
        <v>1.7</v>
      </c>
      <c r="V163" s="46" t="s">
        <v>193</v>
      </c>
    </row>
    <row r="164" spans="20:22" x14ac:dyDescent="0.35">
      <c r="T164" s="34" t="s">
        <v>67</v>
      </c>
      <c r="U164" s="35">
        <v>1.6</v>
      </c>
      <c r="V164" s="46" t="s">
        <v>67</v>
      </c>
    </row>
    <row r="165" spans="20:22" x14ac:dyDescent="0.35">
      <c r="T165" s="34" t="s">
        <v>194</v>
      </c>
      <c r="U165" s="35">
        <v>1.6</v>
      </c>
      <c r="V165" s="46" t="s">
        <v>194</v>
      </c>
    </row>
    <row r="166" spans="20:22" x14ac:dyDescent="0.35">
      <c r="T166" s="34" t="s">
        <v>68</v>
      </c>
      <c r="U166" s="35">
        <v>1.8</v>
      </c>
      <c r="V166" s="46" t="s">
        <v>68</v>
      </c>
    </row>
    <row r="167" spans="20:22" x14ac:dyDescent="0.35">
      <c r="T167" s="34" t="s">
        <v>195</v>
      </c>
      <c r="U167" s="35">
        <v>1.8</v>
      </c>
      <c r="V167" s="46" t="s">
        <v>195</v>
      </c>
    </row>
    <row r="168" spans="20:22" x14ac:dyDescent="0.35">
      <c r="T168" s="34" t="s">
        <v>69</v>
      </c>
      <c r="U168" s="35">
        <v>1.8</v>
      </c>
      <c r="V168" s="46" t="s">
        <v>69</v>
      </c>
    </row>
    <row r="169" spans="20:22" x14ac:dyDescent="0.35">
      <c r="T169" s="34" t="s">
        <v>196</v>
      </c>
      <c r="U169" s="35">
        <v>1.8</v>
      </c>
      <c r="V169" s="46" t="s">
        <v>196</v>
      </c>
    </row>
    <row r="170" spans="20:22" x14ac:dyDescent="0.35">
      <c r="T170" s="34" t="s">
        <v>70</v>
      </c>
      <c r="U170" s="35">
        <v>1.8</v>
      </c>
      <c r="V170" s="46" t="s">
        <v>70</v>
      </c>
    </row>
    <row r="171" spans="20:22" x14ac:dyDescent="0.35">
      <c r="T171" s="34" t="s">
        <v>197</v>
      </c>
      <c r="U171" s="35">
        <v>1.8</v>
      </c>
      <c r="V171" s="46" t="s">
        <v>197</v>
      </c>
    </row>
    <row r="172" spans="20:22" x14ac:dyDescent="0.35">
      <c r="T172" s="34" t="s">
        <v>71</v>
      </c>
      <c r="U172" s="35">
        <v>1.6</v>
      </c>
      <c r="V172" s="46" t="s">
        <v>71</v>
      </c>
    </row>
    <row r="173" spans="20:22" x14ac:dyDescent="0.35">
      <c r="T173" s="34" t="s">
        <v>198</v>
      </c>
      <c r="U173" s="35">
        <v>1.6</v>
      </c>
      <c r="V173" s="46" t="s">
        <v>198</v>
      </c>
    </row>
    <row r="174" spans="20:22" x14ac:dyDescent="0.35">
      <c r="T174" s="34" t="s">
        <v>72</v>
      </c>
      <c r="U174" s="35">
        <v>1.8</v>
      </c>
      <c r="V174" s="46" t="s">
        <v>72</v>
      </c>
    </row>
    <row r="175" spans="20:22" x14ac:dyDescent="0.35">
      <c r="T175" s="34" t="s">
        <v>199</v>
      </c>
      <c r="U175" s="35">
        <v>1.8</v>
      </c>
      <c r="V175" s="46" t="s">
        <v>199</v>
      </c>
    </row>
    <row r="176" spans="20:22" x14ac:dyDescent="0.35">
      <c r="T176" s="34" t="s">
        <v>73</v>
      </c>
      <c r="U176" s="35">
        <v>1.5</v>
      </c>
      <c r="V176" s="46" t="s">
        <v>73</v>
      </c>
    </row>
    <row r="177" spans="20:22" x14ac:dyDescent="0.35">
      <c r="T177" s="34" t="s">
        <v>200</v>
      </c>
      <c r="U177" s="35">
        <v>1.5</v>
      </c>
      <c r="V177" s="46" t="s">
        <v>200</v>
      </c>
    </row>
    <row r="178" spans="20:22" x14ac:dyDescent="0.35">
      <c r="T178" s="34" t="s">
        <v>74</v>
      </c>
      <c r="U178" s="35">
        <v>1.7</v>
      </c>
      <c r="V178" s="46" t="s">
        <v>74</v>
      </c>
    </row>
    <row r="179" spans="20:22" x14ac:dyDescent="0.35">
      <c r="T179" s="34" t="s">
        <v>201</v>
      </c>
      <c r="U179" s="35">
        <v>1.7</v>
      </c>
      <c r="V179" s="46" t="s">
        <v>201</v>
      </c>
    </row>
    <row r="180" spans="20:22" x14ac:dyDescent="0.35">
      <c r="T180" s="34" t="s">
        <v>75</v>
      </c>
      <c r="U180" s="35">
        <v>1.7</v>
      </c>
      <c r="V180" s="46" t="s">
        <v>75</v>
      </c>
    </row>
    <row r="181" spans="20:22" x14ac:dyDescent="0.35">
      <c r="T181" s="34" t="s">
        <v>202</v>
      </c>
      <c r="U181" s="35">
        <v>1.7</v>
      </c>
      <c r="V181" s="46" t="s">
        <v>202</v>
      </c>
    </row>
    <row r="182" spans="20:22" x14ac:dyDescent="0.35">
      <c r="T182" s="34" t="s">
        <v>76</v>
      </c>
      <c r="U182" s="35">
        <v>1.9</v>
      </c>
      <c r="V182" s="46" t="s">
        <v>76</v>
      </c>
    </row>
    <row r="183" spans="20:22" x14ac:dyDescent="0.35">
      <c r="T183" s="34" t="s">
        <v>203</v>
      </c>
      <c r="U183" s="35">
        <v>1.9</v>
      </c>
      <c r="V183" s="46" t="s">
        <v>203</v>
      </c>
    </row>
    <row r="184" spans="20:22" x14ac:dyDescent="0.35">
      <c r="T184" s="34" t="s">
        <v>77</v>
      </c>
      <c r="U184" s="35">
        <v>1.9</v>
      </c>
      <c r="V184" s="46" t="s">
        <v>77</v>
      </c>
    </row>
    <row r="185" spans="20:22" x14ac:dyDescent="0.35">
      <c r="T185" s="34" t="s">
        <v>204</v>
      </c>
      <c r="U185" s="35">
        <v>1.9</v>
      </c>
      <c r="V185" s="46" t="s">
        <v>204</v>
      </c>
    </row>
    <row r="186" spans="20:22" x14ac:dyDescent="0.35">
      <c r="T186" s="34" t="s">
        <v>78</v>
      </c>
      <c r="U186" s="35">
        <v>2</v>
      </c>
      <c r="V186" s="46" t="s">
        <v>78</v>
      </c>
    </row>
    <row r="187" spans="20:22" x14ac:dyDescent="0.35">
      <c r="T187" s="34" t="s">
        <v>205</v>
      </c>
      <c r="U187" s="35">
        <v>2</v>
      </c>
      <c r="V187" s="46" t="s">
        <v>205</v>
      </c>
    </row>
    <row r="188" spans="20:22" x14ac:dyDescent="0.35">
      <c r="T188" s="34" t="s">
        <v>79</v>
      </c>
      <c r="U188" s="35">
        <v>1.6</v>
      </c>
      <c r="V188" s="46" t="s">
        <v>79</v>
      </c>
    </row>
    <row r="189" spans="20:22" x14ac:dyDescent="0.35">
      <c r="T189" s="34" t="s">
        <v>206</v>
      </c>
      <c r="U189" s="35">
        <v>1.6</v>
      </c>
      <c r="V189" s="46" t="s">
        <v>206</v>
      </c>
    </row>
    <row r="190" spans="20:22" x14ac:dyDescent="0.35">
      <c r="T190" s="34" t="s">
        <v>80</v>
      </c>
      <c r="U190" s="35">
        <v>1.9</v>
      </c>
      <c r="V190" s="46" t="s">
        <v>80</v>
      </c>
    </row>
    <row r="191" spans="20:22" x14ac:dyDescent="0.35">
      <c r="T191" s="34" t="s">
        <v>207</v>
      </c>
      <c r="U191" s="35">
        <v>1.9</v>
      </c>
      <c r="V191" s="46" t="s">
        <v>207</v>
      </c>
    </row>
    <row r="192" spans="20:22" x14ac:dyDescent="0.35">
      <c r="T192" s="34" t="s">
        <v>81</v>
      </c>
      <c r="U192" s="35">
        <v>1.9</v>
      </c>
      <c r="V192" s="46" t="s">
        <v>81</v>
      </c>
    </row>
    <row r="193" spans="20:22" x14ac:dyDescent="0.35">
      <c r="T193" s="34" t="s">
        <v>208</v>
      </c>
      <c r="U193" s="35">
        <v>1.9</v>
      </c>
      <c r="V193" s="46" t="s">
        <v>208</v>
      </c>
    </row>
    <row r="194" spans="20:22" x14ac:dyDescent="0.35">
      <c r="T194" s="34" t="s">
        <v>82</v>
      </c>
      <c r="U194" s="35">
        <v>1.7</v>
      </c>
      <c r="V194" s="46" t="s">
        <v>82</v>
      </c>
    </row>
    <row r="195" spans="20:22" x14ac:dyDescent="0.35">
      <c r="T195" s="34" t="s">
        <v>209</v>
      </c>
      <c r="U195" s="35">
        <v>1.7</v>
      </c>
      <c r="V195" s="46" t="s">
        <v>209</v>
      </c>
    </row>
    <row r="196" spans="20:22" x14ac:dyDescent="0.35">
      <c r="T196" s="34" t="s">
        <v>83</v>
      </c>
      <c r="U196" s="35">
        <v>2</v>
      </c>
      <c r="V196" s="46" t="s">
        <v>83</v>
      </c>
    </row>
    <row r="197" spans="20:22" x14ac:dyDescent="0.35">
      <c r="T197" s="34" t="s">
        <v>210</v>
      </c>
      <c r="U197" s="35">
        <v>2</v>
      </c>
      <c r="V197" s="46" t="s">
        <v>210</v>
      </c>
    </row>
    <row r="198" spans="20:22" x14ac:dyDescent="0.35">
      <c r="T198" s="34" t="s">
        <v>84</v>
      </c>
      <c r="U198" s="35">
        <v>1.9</v>
      </c>
      <c r="V198" s="46" t="s">
        <v>84</v>
      </c>
    </row>
    <row r="199" spans="20:22" x14ac:dyDescent="0.35">
      <c r="T199" s="34" t="s">
        <v>211</v>
      </c>
      <c r="U199" s="35">
        <v>1.9</v>
      </c>
      <c r="V199" s="46" t="s">
        <v>211</v>
      </c>
    </row>
    <row r="200" spans="20:22" x14ac:dyDescent="0.35">
      <c r="T200" s="34" t="s">
        <v>85</v>
      </c>
      <c r="U200" s="35">
        <v>2.2000000000000002</v>
      </c>
      <c r="V200" s="46" t="s">
        <v>85</v>
      </c>
    </row>
    <row r="201" spans="20:22" x14ac:dyDescent="0.35">
      <c r="T201" s="34" t="s">
        <v>212</v>
      </c>
      <c r="U201" s="35">
        <v>2.2000000000000002</v>
      </c>
      <c r="V201" s="46" t="s">
        <v>212</v>
      </c>
    </row>
    <row r="202" spans="20:22" x14ac:dyDescent="0.35">
      <c r="T202" s="34" t="s">
        <v>86</v>
      </c>
      <c r="U202" s="35">
        <v>1.8</v>
      </c>
      <c r="V202" s="46" t="s">
        <v>86</v>
      </c>
    </row>
    <row r="203" spans="20:22" x14ac:dyDescent="0.35">
      <c r="T203" s="34" t="s">
        <v>213</v>
      </c>
      <c r="U203" s="35">
        <v>1.8</v>
      </c>
      <c r="V203" s="46" t="s">
        <v>213</v>
      </c>
    </row>
    <row r="204" spans="20:22" x14ac:dyDescent="0.35">
      <c r="T204" s="34" t="s">
        <v>87</v>
      </c>
      <c r="U204" s="35">
        <v>2.1</v>
      </c>
      <c r="V204" s="46" t="s">
        <v>87</v>
      </c>
    </row>
    <row r="205" spans="20:22" x14ac:dyDescent="0.35">
      <c r="T205" s="34" t="s">
        <v>214</v>
      </c>
      <c r="U205" s="35">
        <v>2.1</v>
      </c>
      <c r="V205" s="46" t="s">
        <v>214</v>
      </c>
    </row>
    <row r="206" spans="20:22" x14ac:dyDescent="0.35">
      <c r="T206" s="34" t="s">
        <v>88</v>
      </c>
      <c r="U206" s="35">
        <v>2.1</v>
      </c>
      <c r="V206" s="46" t="s">
        <v>88</v>
      </c>
    </row>
    <row r="207" spans="20:22" x14ac:dyDescent="0.35">
      <c r="T207" s="34" t="s">
        <v>215</v>
      </c>
      <c r="U207" s="35">
        <v>2.1</v>
      </c>
      <c r="V207" s="46" t="s">
        <v>215</v>
      </c>
    </row>
    <row r="208" spans="20:22" x14ac:dyDescent="0.35">
      <c r="T208" s="34" t="s">
        <v>89</v>
      </c>
      <c r="U208" s="35">
        <v>2.2000000000000002</v>
      </c>
      <c r="V208" s="46" t="s">
        <v>89</v>
      </c>
    </row>
    <row r="209" spans="20:22" x14ac:dyDescent="0.35">
      <c r="T209" s="34" t="s">
        <v>216</v>
      </c>
      <c r="U209" s="35">
        <v>2.2000000000000002</v>
      </c>
      <c r="V209" s="46" t="s">
        <v>216</v>
      </c>
    </row>
    <row r="210" spans="20:22" x14ac:dyDescent="0.35">
      <c r="T210" s="34" t="s">
        <v>90</v>
      </c>
      <c r="U210" s="35">
        <v>2.5</v>
      </c>
      <c r="V210" s="46" t="s">
        <v>90</v>
      </c>
    </row>
    <row r="211" spans="20:22" x14ac:dyDescent="0.35">
      <c r="T211" s="34" t="s">
        <v>217</v>
      </c>
      <c r="U211" s="35">
        <v>2.5</v>
      </c>
      <c r="V211" s="46" t="s">
        <v>217</v>
      </c>
    </row>
    <row r="212" spans="20:22" x14ac:dyDescent="0.35">
      <c r="T212" s="34" t="s">
        <v>91</v>
      </c>
      <c r="U212" s="35">
        <v>1.9</v>
      </c>
      <c r="V212" s="46" t="s">
        <v>91</v>
      </c>
    </row>
    <row r="213" spans="20:22" x14ac:dyDescent="0.35">
      <c r="T213" s="34" t="s">
        <v>218</v>
      </c>
      <c r="U213" s="35">
        <v>1.9</v>
      </c>
      <c r="V213" s="46" t="s">
        <v>218</v>
      </c>
    </row>
    <row r="214" spans="20:22" x14ac:dyDescent="0.35">
      <c r="T214" s="34" t="s">
        <v>92</v>
      </c>
      <c r="U214" s="35">
        <v>2</v>
      </c>
      <c r="V214" s="46" t="s">
        <v>92</v>
      </c>
    </row>
    <row r="215" spans="20:22" x14ac:dyDescent="0.35">
      <c r="T215" s="34" t="s">
        <v>219</v>
      </c>
      <c r="U215" s="35">
        <v>2</v>
      </c>
      <c r="V215" s="46" t="s">
        <v>219</v>
      </c>
    </row>
    <row r="216" spans="20:22" x14ac:dyDescent="0.35">
      <c r="T216" s="34" t="s">
        <v>93</v>
      </c>
      <c r="U216" s="35">
        <v>2</v>
      </c>
      <c r="V216" s="46" t="s">
        <v>93</v>
      </c>
    </row>
    <row r="217" spans="20:22" x14ac:dyDescent="0.35">
      <c r="T217" s="34" t="s">
        <v>220</v>
      </c>
      <c r="U217" s="35">
        <v>2</v>
      </c>
      <c r="V217" s="46" t="s">
        <v>220</v>
      </c>
    </row>
    <row r="218" spans="20:22" x14ac:dyDescent="0.35">
      <c r="T218" s="34" t="s">
        <v>94</v>
      </c>
      <c r="U218" s="35">
        <v>2.2999999999999998</v>
      </c>
      <c r="V218" s="46" t="s">
        <v>94</v>
      </c>
    </row>
    <row r="219" spans="20:22" x14ac:dyDescent="0.35">
      <c r="T219" s="34" t="s">
        <v>221</v>
      </c>
      <c r="U219" s="35">
        <v>2.2999999999999998</v>
      </c>
      <c r="V219" s="46" t="s">
        <v>221</v>
      </c>
    </row>
    <row r="220" spans="20:22" x14ac:dyDescent="0.35">
      <c r="T220" s="34" t="s">
        <v>95</v>
      </c>
      <c r="U220" s="35">
        <v>2.1</v>
      </c>
      <c r="V220" s="46" t="s">
        <v>95</v>
      </c>
    </row>
    <row r="221" spans="20:22" x14ac:dyDescent="0.35">
      <c r="T221" s="34" t="s">
        <v>222</v>
      </c>
      <c r="U221" s="35">
        <v>2.1</v>
      </c>
      <c r="V221" s="46" t="s">
        <v>222</v>
      </c>
    </row>
    <row r="222" spans="20:22" x14ac:dyDescent="0.35">
      <c r="T222" s="34" t="s">
        <v>96</v>
      </c>
      <c r="U222" s="35">
        <v>2.4</v>
      </c>
      <c r="V222" s="46" t="s">
        <v>96</v>
      </c>
    </row>
    <row r="223" spans="20:22" x14ac:dyDescent="0.35">
      <c r="T223" s="34" t="s">
        <v>223</v>
      </c>
      <c r="U223" s="35">
        <v>2.4</v>
      </c>
      <c r="V223" s="46" t="s">
        <v>223</v>
      </c>
    </row>
    <row r="224" spans="20:22" x14ac:dyDescent="0.35">
      <c r="T224" s="34" t="s">
        <v>97</v>
      </c>
      <c r="U224" s="35">
        <v>2.2999999999999998</v>
      </c>
      <c r="V224" s="46" t="s">
        <v>97</v>
      </c>
    </row>
    <row r="225" spans="20:22" x14ac:dyDescent="0.35">
      <c r="T225" s="34" t="s">
        <v>224</v>
      </c>
      <c r="U225" s="35">
        <v>2.2999999999999998</v>
      </c>
      <c r="V225" s="46" t="s">
        <v>224</v>
      </c>
    </row>
    <row r="226" spans="20:22" x14ac:dyDescent="0.35">
      <c r="T226" s="34" t="s">
        <v>98</v>
      </c>
      <c r="U226" s="35">
        <v>2.7</v>
      </c>
      <c r="V226" s="46" t="s">
        <v>98</v>
      </c>
    </row>
    <row r="227" spans="20:22" x14ac:dyDescent="0.35">
      <c r="T227" s="34" t="s">
        <v>225</v>
      </c>
      <c r="U227" s="35">
        <v>2.7</v>
      </c>
      <c r="V227" s="46" t="s">
        <v>225</v>
      </c>
    </row>
    <row r="228" spans="20:22" x14ac:dyDescent="0.35">
      <c r="T228" s="34" t="s">
        <v>99</v>
      </c>
      <c r="U228" s="35">
        <v>2.4</v>
      </c>
      <c r="V228" s="46" t="s">
        <v>99</v>
      </c>
    </row>
    <row r="229" spans="20:22" x14ac:dyDescent="0.35">
      <c r="T229" s="34" t="s">
        <v>226</v>
      </c>
      <c r="U229" s="35">
        <v>2.4</v>
      </c>
      <c r="V229" s="46" t="s">
        <v>226</v>
      </c>
    </row>
    <row r="230" spans="20:22" x14ac:dyDescent="0.35">
      <c r="T230" s="34" t="s">
        <v>100</v>
      </c>
      <c r="U230" s="35">
        <v>2.8</v>
      </c>
      <c r="V230" s="46" t="s">
        <v>100</v>
      </c>
    </row>
    <row r="231" spans="20:22" x14ac:dyDescent="0.35">
      <c r="T231" s="37" t="s">
        <v>227</v>
      </c>
      <c r="U231" s="38">
        <v>2.8</v>
      </c>
      <c r="V231" s="78" t="s">
        <v>227</v>
      </c>
    </row>
  </sheetData>
  <sheetProtection algorithmName="SHA-512" hashValue="wKeSxfCoCgutH/BZTgpFMduGMPZWaydf9b7/Akxq7sLu42OKwBxSp1+iCftYvIZUrv51gvdGsHPtIR/9f24POQ==" saltValue="JFNtfKtWuF1RNI7ztnVV7w==" spinCount="100000" sheet="1" selectLockedCells="1"/>
  <mergeCells count="67">
    <mergeCell ref="B38:Q38"/>
    <mergeCell ref="B39:Q39"/>
    <mergeCell ref="D34:F34"/>
    <mergeCell ref="M34:O34"/>
    <mergeCell ref="D35:F35"/>
    <mergeCell ref="M35:O35"/>
    <mergeCell ref="B37:Q37"/>
    <mergeCell ref="D31:F31"/>
    <mergeCell ref="M31:O31"/>
    <mergeCell ref="D32:F32"/>
    <mergeCell ref="M32:O32"/>
    <mergeCell ref="D33:F33"/>
    <mergeCell ref="M33:O33"/>
    <mergeCell ref="D28:F28"/>
    <mergeCell ref="M28:O28"/>
    <mergeCell ref="D29:F29"/>
    <mergeCell ref="M29:O29"/>
    <mergeCell ref="D30:F30"/>
    <mergeCell ref="M30:O30"/>
    <mergeCell ref="P24:Q24"/>
    <mergeCell ref="D25:F25"/>
    <mergeCell ref="M25:O25"/>
    <mergeCell ref="D26:F26"/>
    <mergeCell ref="M26:O26"/>
    <mergeCell ref="D27:F27"/>
    <mergeCell ref="M27:O27"/>
    <mergeCell ref="D20:F20"/>
    <mergeCell ref="M20:O20"/>
    <mergeCell ref="D21:F21"/>
    <mergeCell ref="M21:O21"/>
    <mergeCell ref="D24:F24"/>
    <mergeCell ref="G24:H24"/>
    <mergeCell ref="M24:O24"/>
    <mergeCell ref="D17:F17"/>
    <mergeCell ref="M17:O17"/>
    <mergeCell ref="D18:F18"/>
    <mergeCell ref="M18:O18"/>
    <mergeCell ref="D19:F19"/>
    <mergeCell ref="M19:O19"/>
    <mergeCell ref="D14:F14"/>
    <mergeCell ref="M14:O14"/>
    <mergeCell ref="D15:F15"/>
    <mergeCell ref="M15:O15"/>
    <mergeCell ref="D16:F16"/>
    <mergeCell ref="M16:O16"/>
    <mergeCell ref="M10:O10"/>
    <mergeCell ref="P10:Q10"/>
    <mergeCell ref="D11:F11"/>
    <mergeCell ref="M11:O11"/>
    <mergeCell ref="D12:F12"/>
    <mergeCell ref="M12:O12"/>
    <mergeCell ref="B40:Q40"/>
    <mergeCell ref="A2:H2"/>
    <mergeCell ref="J2:Q2"/>
    <mergeCell ref="A3:H3"/>
    <mergeCell ref="A4:H4"/>
    <mergeCell ref="J4:K4"/>
    <mergeCell ref="L4:M4"/>
    <mergeCell ref="N4:O4"/>
    <mergeCell ref="D13:F13"/>
    <mergeCell ref="M13:O13"/>
    <mergeCell ref="J5:K6"/>
    <mergeCell ref="L5:M6"/>
    <mergeCell ref="N5:O5"/>
    <mergeCell ref="N6:O6"/>
    <mergeCell ref="D10:F10"/>
    <mergeCell ref="G10:H10"/>
  </mergeCells>
  <conditionalFormatting sqref="D11:F11">
    <cfRule type="cellIs" dxfId="239" priority="1" operator="notEqual">
      <formula>B11</formula>
    </cfRule>
  </conditionalFormatting>
  <conditionalFormatting sqref="D12:F12">
    <cfRule type="cellIs" dxfId="238" priority="2" operator="notEqual">
      <formula>B12</formula>
    </cfRule>
  </conditionalFormatting>
  <conditionalFormatting sqref="D13:F13">
    <cfRule type="cellIs" dxfId="237" priority="3" operator="notEqual">
      <formula>B13</formula>
    </cfRule>
  </conditionalFormatting>
  <conditionalFormatting sqref="D14:F14">
    <cfRule type="cellIs" dxfId="236" priority="4" operator="notEqual">
      <formula>B14</formula>
    </cfRule>
  </conditionalFormatting>
  <conditionalFormatting sqref="D15:F15">
    <cfRule type="cellIs" dxfId="235" priority="5" operator="notEqual">
      <formula>B15</formula>
    </cfRule>
  </conditionalFormatting>
  <conditionalFormatting sqref="D16:F16">
    <cfRule type="cellIs" dxfId="234" priority="6" operator="notEqual">
      <formula>B16</formula>
    </cfRule>
  </conditionalFormatting>
  <conditionalFormatting sqref="D17:F17">
    <cfRule type="cellIs" dxfId="233" priority="7" operator="notEqual">
      <formula>B17</formula>
    </cfRule>
  </conditionalFormatting>
  <conditionalFormatting sqref="D18:F18">
    <cfRule type="cellIs" dxfId="232" priority="8" operator="notEqual">
      <formula>B18</formula>
    </cfRule>
  </conditionalFormatting>
  <conditionalFormatting sqref="D19:F19">
    <cfRule type="cellIs" dxfId="231" priority="9" operator="notEqual">
      <formula>B19</formula>
    </cfRule>
  </conditionalFormatting>
  <conditionalFormatting sqref="D20:F20">
    <cfRule type="cellIs" dxfId="230" priority="10" operator="notEqual">
      <formula>B20</formula>
    </cfRule>
  </conditionalFormatting>
  <conditionalFormatting sqref="D25:F25">
    <cfRule type="cellIs" dxfId="229" priority="11" operator="notEqual">
      <formula>B25</formula>
    </cfRule>
  </conditionalFormatting>
  <conditionalFormatting sqref="D26:F26">
    <cfRule type="cellIs" dxfId="228" priority="12" operator="notEqual">
      <formula>B26</formula>
    </cfRule>
  </conditionalFormatting>
  <conditionalFormatting sqref="D27:F27">
    <cfRule type="cellIs" dxfId="227" priority="13" operator="notEqual">
      <formula>B27</formula>
    </cfRule>
  </conditionalFormatting>
  <conditionalFormatting sqref="D28:F28">
    <cfRule type="cellIs" dxfId="226" priority="14" operator="notEqual">
      <formula>B28</formula>
    </cfRule>
  </conditionalFormatting>
  <conditionalFormatting sqref="D29:F29">
    <cfRule type="cellIs" dxfId="225" priority="15" operator="notEqual">
      <formula>B29</formula>
    </cfRule>
  </conditionalFormatting>
  <conditionalFormatting sqref="D30:F30">
    <cfRule type="cellIs" dxfId="224" priority="16" operator="notEqual">
      <formula>B30</formula>
    </cfRule>
  </conditionalFormatting>
  <conditionalFormatting sqref="D31:F31">
    <cfRule type="cellIs" dxfId="223" priority="17" operator="notEqual">
      <formula>B31</formula>
    </cfRule>
  </conditionalFormatting>
  <conditionalFormatting sqref="D32:F32">
    <cfRule type="cellIs" dxfId="222" priority="18" operator="notEqual">
      <formula>B32</formula>
    </cfRule>
  </conditionalFormatting>
  <conditionalFormatting sqref="D33:F33">
    <cfRule type="cellIs" dxfId="221" priority="19" operator="notEqual">
      <formula>B33</formula>
    </cfRule>
  </conditionalFormatting>
  <conditionalFormatting sqref="D34:F34">
    <cfRule type="cellIs" dxfId="220" priority="20" operator="notEqual">
      <formula>B34</formula>
    </cfRule>
  </conditionalFormatting>
  <conditionalFormatting sqref="M11:O11">
    <cfRule type="cellIs" dxfId="219" priority="21" operator="notEqual">
      <formula>K11</formula>
    </cfRule>
  </conditionalFormatting>
  <conditionalFormatting sqref="M12:O12">
    <cfRule type="cellIs" dxfId="218" priority="22" operator="notEqual">
      <formula>K12</formula>
    </cfRule>
  </conditionalFormatting>
  <conditionalFormatting sqref="M13:O13">
    <cfRule type="cellIs" dxfId="217" priority="23" operator="notEqual">
      <formula>K13</formula>
    </cfRule>
  </conditionalFormatting>
  <conditionalFormatting sqref="M14:O14">
    <cfRule type="cellIs" dxfId="216" priority="24" operator="notEqual">
      <formula>K14</formula>
    </cfRule>
  </conditionalFormatting>
  <conditionalFormatting sqref="M15:O15">
    <cfRule type="cellIs" dxfId="215" priority="25" operator="notEqual">
      <formula>K15</formula>
    </cfRule>
  </conditionalFormatting>
  <conditionalFormatting sqref="M16:O16">
    <cfRule type="cellIs" dxfId="214" priority="26" operator="notEqual">
      <formula>K16</formula>
    </cfRule>
  </conditionalFormatting>
  <conditionalFormatting sqref="M17:O17">
    <cfRule type="cellIs" dxfId="213" priority="27" operator="notEqual">
      <formula>K17</formula>
    </cfRule>
  </conditionalFormatting>
  <conditionalFormatting sqref="M18:O18">
    <cfRule type="cellIs" dxfId="212" priority="28" operator="notEqual">
      <formula>K18</formula>
    </cfRule>
  </conditionalFormatting>
  <conditionalFormatting sqref="M19:O19">
    <cfRule type="cellIs" dxfId="211" priority="29" operator="notEqual">
      <formula>K19</formula>
    </cfRule>
  </conditionalFormatting>
  <conditionalFormatting sqref="M20:O20">
    <cfRule type="cellIs" dxfId="210" priority="30" operator="notEqual">
      <formula>K20</formula>
    </cfRule>
  </conditionalFormatting>
  <conditionalFormatting sqref="M25:O25">
    <cfRule type="cellIs" dxfId="209" priority="31" operator="notEqual">
      <formula>K25</formula>
    </cfRule>
  </conditionalFormatting>
  <conditionalFormatting sqref="M26:O26">
    <cfRule type="cellIs" dxfId="208" priority="32" operator="notEqual">
      <formula>K26</formula>
    </cfRule>
  </conditionalFormatting>
  <conditionalFormatting sqref="M27:O27">
    <cfRule type="cellIs" dxfId="207" priority="33" operator="notEqual">
      <formula>K27</formula>
    </cfRule>
  </conditionalFormatting>
  <conditionalFormatting sqref="M28:O28">
    <cfRule type="cellIs" dxfId="206" priority="34" operator="notEqual">
      <formula>K28</formula>
    </cfRule>
  </conditionalFormatting>
  <conditionalFormatting sqref="M29:O29">
    <cfRule type="cellIs" dxfId="205" priority="35" operator="notEqual">
      <formula>K29</formula>
    </cfRule>
  </conditionalFormatting>
  <conditionalFormatting sqref="M30:O30">
    <cfRule type="cellIs" dxfId="204" priority="36" operator="notEqual">
      <formula>K30</formula>
    </cfRule>
  </conditionalFormatting>
  <conditionalFormatting sqref="M31:O31">
    <cfRule type="cellIs" dxfId="203" priority="37" operator="notEqual">
      <formula>K31</formula>
    </cfRule>
  </conditionalFormatting>
  <conditionalFormatting sqref="M32:O32">
    <cfRule type="cellIs" dxfId="202" priority="38" operator="notEqual">
      <formula>K32</formula>
    </cfRule>
  </conditionalFormatting>
  <conditionalFormatting sqref="M33:O33">
    <cfRule type="cellIs" dxfId="201" priority="39" operator="notEqual">
      <formula>K33</formula>
    </cfRule>
  </conditionalFormatting>
  <conditionalFormatting sqref="M34:O34">
    <cfRule type="cellIs" dxfId="200" priority="40" operator="notEqual">
      <formula>K34</formula>
    </cfRule>
  </conditionalFormatting>
  <dataValidations count="1">
    <dataValidation allowBlank="1" showInputMessage="1" sqref="B11:B20 K11:K20 B25:B34 K25:K34" xr:uid="{FEAE5D55-706B-4E6B-9E63-EFB5FAA9BF05}">
      <formula1>0</formula1>
      <formula2>0</formula2>
    </dataValidation>
  </dataValidations>
  <printOptions horizontalCentered="1" verticalCentered="1"/>
  <pageMargins left="0.51180555555555496" right="0.51180555555555496" top="0.55138888888888904" bottom="0.55138888888888904" header="0.51180555555555496" footer="0.51180555555555496"/>
  <pageSetup paperSize="9" scale="79" firstPageNumber="0" orientation="landscape" horizontalDpi="300" verticalDpi="300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5601" r:id="rId4" name="Option Button 1">
              <controlPr defaultSize="0" autoFill="0" autoLine="0" autoPict="0">
                <anchor moveWithCells="1">
                  <from>
                    <xdr:col>5</xdr:col>
                    <xdr:colOff>290513</xdr:colOff>
                    <xdr:row>7</xdr:row>
                    <xdr:rowOff>85725</xdr:rowOff>
                  </from>
                  <to>
                    <xdr:col>8</xdr:col>
                    <xdr:colOff>0</xdr:colOff>
                    <xdr:row>8</xdr:row>
                    <xdr:rowOff>157163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5602" r:id="rId5" name="Option Button 2">
              <controlPr defaultSize="0" autoFill="0" autoLine="0" autoPict="0">
                <anchor moveWithCells="1">
                  <from>
                    <xdr:col>5</xdr:col>
                    <xdr:colOff>290513</xdr:colOff>
                    <xdr:row>21</xdr:row>
                    <xdr:rowOff>85725</xdr:rowOff>
                  </from>
                  <to>
                    <xdr:col>8</xdr:col>
                    <xdr:colOff>0</xdr:colOff>
                    <xdr:row>22</xdr:row>
                    <xdr:rowOff>157163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5603" r:id="rId6" name="Option Button 3">
              <controlPr defaultSize="0" autoFill="0" autoLine="0" autoPict="0">
                <anchor moveWithCells="1">
                  <from>
                    <xdr:col>15</xdr:col>
                    <xdr:colOff>138113</xdr:colOff>
                    <xdr:row>7</xdr:row>
                    <xdr:rowOff>85725</xdr:rowOff>
                  </from>
                  <to>
                    <xdr:col>17</xdr:col>
                    <xdr:colOff>0</xdr:colOff>
                    <xdr:row>8</xdr:row>
                    <xdr:rowOff>157163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5604" r:id="rId7" name="Option Button 4">
              <controlPr defaultSize="0" autoFill="0" autoLine="0" autoPict="0">
                <anchor moveWithCells="1">
                  <from>
                    <xdr:col>15</xdr:col>
                    <xdr:colOff>119063</xdr:colOff>
                    <xdr:row>21</xdr:row>
                    <xdr:rowOff>85725</xdr:rowOff>
                  </from>
                  <to>
                    <xdr:col>16</xdr:col>
                    <xdr:colOff>628650</xdr:colOff>
                    <xdr:row>22</xdr:row>
                    <xdr:rowOff>157163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2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37C9CC8-8BC5-4F58-A0B5-8EC187AA8100}">
  <sheetPr>
    <pageSetUpPr fitToPage="1"/>
  </sheetPr>
  <dimension ref="A1:AMK231"/>
  <sheetViews>
    <sheetView showGridLines="0" zoomScale="80" zoomScaleNormal="80" workbookViewId="0">
      <selection activeCell="B11" sqref="B11"/>
    </sheetView>
  </sheetViews>
  <sheetFormatPr defaultRowHeight="13.15" x14ac:dyDescent="0.35"/>
  <cols>
    <col min="1" max="1" width="9.06640625" style="1" customWidth="1"/>
    <col min="2" max="2" width="20.59765625" style="1" customWidth="1"/>
    <col min="3" max="3" width="9.06640625" style="1" customWidth="1"/>
    <col min="4" max="4" width="20.59765625" style="1" customWidth="1"/>
    <col min="5" max="6" width="5.59765625" style="1" customWidth="1"/>
    <col min="7" max="7" width="9.06640625" style="1" customWidth="1"/>
    <col min="8" max="9" width="5.59765625" style="1" customWidth="1"/>
    <col min="10" max="10" width="9.06640625" style="1" customWidth="1"/>
    <col min="11" max="11" width="20.59765625" style="1" customWidth="1"/>
    <col min="12" max="19" width="9.06640625" style="1" customWidth="1"/>
    <col min="20" max="20" width="15.19921875" style="22" bestFit="1" customWidth="1"/>
    <col min="21" max="21" width="9.06640625" style="1" customWidth="1"/>
    <col min="22" max="22" width="15.19921875" style="1" bestFit="1" customWidth="1"/>
    <col min="23" max="1025" width="9.06640625" style="1" customWidth="1"/>
    <col min="1026" max="16384" width="9.06640625" style="33"/>
  </cols>
  <sheetData>
    <row r="1" spans="1:22" x14ac:dyDescent="0.4">
      <c r="T1" s="31" t="s">
        <v>116</v>
      </c>
      <c r="U1" s="32" t="s">
        <v>104</v>
      </c>
      <c r="V1" s="75" t="s">
        <v>259</v>
      </c>
    </row>
    <row r="2" spans="1:22" ht="15" customHeight="1" x14ac:dyDescent="0.35">
      <c r="A2" s="92" t="s">
        <v>254</v>
      </c>
      <c r="B2" s="92"/>
      <c r="C2" s="92"/>
      <c r="D2" s="92"/>
      <c r="E2" s="92"/>
      <c r="F2" s="92"/>
      <c r="G2" s="92"/>
      <c r="H2" s="92"/>
      <c r="J2" s="93" t="s">
        <v>125</v>
      </c>
      <c r="K2" s="93"/>
      <c r="L2" s="93"/>
      <c r="M2" s="93"/>
      <c r="N2" s="93"/>
      <c r="O2" s="93"/>
      <c r="P2" s="93"/>
      <c r="Q2" s="93"/>
      <c r="T2" s="46"/>
      <c r="U2" s="47"/>
      <c r="V2" s="46"/>
    </row>
    <row r="3" spans="1:22" ht="15" customHeight="1" x14ac:dyDescent="0.35">
      <c r="A3" s="92">
        <f>Base!B9</f>
        <v>0</v>
      </c>
      <c r="B3" s="92"/>
      <c r="C3" s="92"/>
      <c r="D3" s="92"/>
      <c r="E3" s="92"/>
      <c r="F3" s="92"/>
      <c r="G3" s="92"/>
      <c r="H3" s="92"/>
      <c r="T3" s="46"/>
      <c r="U3" s="47"/>
      <c r="V3" s="46"/>
    </row>
    <row r="4" spans="1:22" ht="15" customHeight="1" x14ac:dyDescent="0.35">
      <c r="A4" s="94">
        <f>Base!B12</f>
        <v>0</v>
      </c>
      <c r="B4" s="94"/>
      <c r="C4" s="94"/>
      <c r="D4" s="94"/>
      <c r="E4" s="94"/>
      <c r="F4" s="94"/>
      <c r="G4" s="94"/>
      <c r="H4" s="94"/>
      <c r="J4" s="84" t="s">
        <v>124</v>
      </c>
      <c r="K4" s="84"/>
      <c r="L4" s="84" t="s">
        <v>123</v>
      </c>
      <c r="M4" s="84"/>
      <c r="N4" s="95" t="s">
        <v>122</v>
      </c>
      <c r="O4" s="95"/>
      <c r="P4" s="20" t="s">
        <v>121</v>
      </c>
      <c r="Q4" s="15">
        <f>VLOOKUP($S$7,Base!$C$2:$H$32,3,FALSE)</f>
        <v>0</v>
      </c>
      <c r="T4" s="46"/>
      <c r="U4" s="47"/>
      <c r="V4" s="46"/>
    </row>
    <row r="5" spans="1:22" ht="15" customHeight="1" x14ac:dyDescent="0.35">
      <c r="J5" s="96">
        <f>VLOOKUP($S$7,Base!$C$2:$H$32,2,FALSE)</f>
        <v>0</v>
      </c>
      <c r="K5" s="96"/>
      <c r="L5" s="97">
        <f>Base!B5</f>
        <v>0</v>
      </c>
      <c r="M5" s="97"/>
      <c r="N5" s="98">
        <f>VLOOKUP($S$7,Base!$C$2:$H$32,6,FALSE)</f>
        <v>0</v>
      </c>
      <c r="O5" s="98"/>
      <c r="P5" s="20" t="s">
        <v>120</v>
      </c>
      <c r="Q5" s="15">
        <f>VLOOKUP($S$7,Base!$C$2:$H$32,4,FALSE)</f>
        <v>0</v>
      </c>
      <c r="T5" s="46"/>
      <c r="U5" s="47"/>
      <c r="V5" s="46"/>
    </row>
    <row r="6" spans="1:22" ht="15" customHeight="1" x14ac:dyDescent="0.35">
      <c r="J6" s="96"/>
      <c r="K6" s="96"/>
      <c r="L6" s="97"/>
      <c r="M6" s="97"/>
      <c r="N6" s="99">
        <f>VLOOKUP($S$7,Base!$C$2:$H$32,5,FALSE)</f>
        <v>0</v>
      </c>
      <c r="O6" s="99"/>
      <c r="P6" s="20" t="s">
        <v>102</v>
      </c>
      <c r="Q6" s="45"/>
      <c r="T6" s="46"/>
      <c r="U6" s="47"/>
      <c r="V6" s="46"/>
    </row>
    <row r="7" spans="1:22" ht="15" customHeight="1" x14ac:dyDescent="0.35">
      <c r="A7" s="19"/>
      <c r="B7" s="19"/>
      <c r="C7" s="19"/>
      <c r="D7" s="19"/>
      <c r="E7" s="19"/>
      <c r="F7" s="19"/>
      <c r="G7" s="19"/>
      <c r="H7" s="19"/>
      <c r="I7" s="19"/>
      <c r="J7" s="19"/>
      <c r="K7" s="19"/>
      <c r="L7" s="19"/>
      <c r="M7" s="19"/>
      <c r="N7" s="19"/>
      <c r="O7" s="19"/>
      <c r="P7" s="19"/>
      <c r="Q7" s="19"/>
      <c r="R7" s="21" t="s">
        <v>126</v>
      </c>
      <c r="S7" s="70">
        <v>26</v>
      </c>
      <c r="T7" s="46"/>
      <c r="U7" s="47"/>
      <c r="V7" s="46"/>
    </row>
    <row r="8" spans="1:22" x14ac:dyDescent="0.35">
      <c r="A8" s="74"/>
      <c r="B8" s="74"/>
      <c r="C8" s="74"/>
      <c r="D8" s="74"/>
      <c r="E8" s="74"/>
      <c r="F8" s="74"/>
      <c r="G8" s="74"/>
      <c r="H8" s="74"/>
      <c r="I8" s="74"/>
      <c r="J8" s="74"/>
      <c r="K8" s="74"/>
      <c r="L8" s="74"/>
      <c r="M8" s="74"/>
      <c r="N8" s="74"/>
      <c r="O8" s="74"/>
      <c r="P8" s="74"/>
      <c r="Q8" s="74"/>
      <c r="T8" s="46"/>
      <c r="U8" s="47"/>
      <c r="V8" s="46"/>
    </row>
    <row r="9" spans="1:22" ht="15" customHeight="1" x14ac:dyDescent="0.35">
      <c r="A9" s="1" t="s">
        <v>119</v>
      </c>
      <c r="J9" s="1" t="s">
        <v>118</v>
      </c>
      <c r="L9" s="17"/>
      <c r="T9" s="46"/>
      <c r="U9" s="47"/>
      <c r="V9" s="46"/>
    </row>
    <row r="10" spans="1:22" ht="15" customHeight="1" x14ac:dyDescent="0.35">
      <c r="A10" s="15"/>
      <c r="B10" s="16" t="s">
        <v>116</v>
      </c>
      <c r="C10" s="15" t="s">
        <v>103</v>
      </c>
      <c r="D10" s="84" t="s">
        <v>115</v>
      </c>
      <c r="E10" s="84"/>
      <c r="F10" s="84"/>
      <c r="G10" s="100" t="s">
        <v>114</v>
      </c>
      <c r="H10" s="100"/>
      <c r="J10" s="15"/>
      <c r="K10" s="16" t="s">
        <v>116</v>
      </c>
      <c r="L10" s="15" t="s">
        <v>104</v>
      </c>
      <c r="M10" s="84" t="s">
        <v>115</v>
      </c>
      <c r="N10" s="84"/>
      <c r="O10" s="84"/>
      <c r="P10" s="84" t="s">
        <v>114</v>
      </c>
      <c r="Q10" s="84"/>
      <c r="T10" s="46"/>
      <c r="U10" s="47"/>
      <c r="V10" s="46"/>
    </row>
    <row r="11" spans="1:22" ht="15" customHeight="1" x14ac:dyDescent="0.35">
      <c r="A11" s="14">
        <v>1</v>
      </c>
      <c r="B11" s="39"/>
      <c r="C11" s="40"/>
      <c r="D11" s="91">
        <f t="shared" ref="D11:D20" si="0">B11</f>
        <v>0</v>
      </c>
      <c r="E11" s="91"/>
      <c r="F11" s="91"/>
      <c r="G11" s="12">
        <f t="shared" ref="G11:G20" si="1">IF(C11="",0,VLOOKUP(D11,$T$1:$U$231,2,0))</f>
        <v>0</v>
      </c>
      <c r="H11" s="12"/>
      <c r="J11" s="14">
        <v>1</v>
      </c>
      <c r="K11" s="39"/>
      <c r="L11" s="13" t="e">
        <f t="shared" ref="L11:L20" si="2">VLOOKUP(K11,$T$1:$U$231,2,0)</f>
        <v>#N/A</v>
      </c>
      <c r="M11" s="91">
        <f t="shared" ref="M11:M20" si="3">K11</f>
        <v>0</v>
      </c>
      <c r="N11" s="91"/>
      <c r="O11" s="91"/>
      <c r="P11" s="12" t="e">
        <f t="shared" ref="P11:P20" si="4">VLOOKUP(M11,$T$1:$U$231,2,0)</f>
        <v>#N/A</v>
      </c>
      <c r="Q11" s="12"/>
      <c r="T11" s="46"/>
      <c r="U11" s="47"/>
      <c r="V11" s="46"/>
    </row>
    <row r="12" spans="1:22" ht="15" customHeight="1" x14ac:dyDescent="0.35">
      <c r="A12" s="11">
        <v>2</v>
      </c>
      <c r="B12" s="41"/>
      <c r="C12" s="42"/>
      <c r="D12" s="82">
        <f t="shared" si="0"/>
        <v>0</v>
      </c>
      <c r="E12" s="82"/>
      <c r="F12" s="82"/>
      <c r="G12" s="9">
        <f t="shared" si="1"/>
        <v>0</v>
      </c>
      <c r="H12" s="9"/>
      <c r="J12" s="11">
        <v>2</v>
      </c>
      <c r="K12" s="41"/>
      <c r="L12" s="10" t="e">
        <f t="shared" si="2"/>
        <v>#N/A</v>
      </c>
      <c r="M12" s="82">
        <f t="shared" si="3"/>
        <v>0</v>
      </c>
      <c r="N12" s="82"/>
      <c r="O12" s="82"/>
      <c r="P12" s="9" t="e">
        <f t="shared" si="4"/>
        <v>#N/A</v>
      </c>
      <c r="Q12" s="9"/>
      <c r="T12" s="34" t="s">
        <v>1</v>
      </c>
      <c r="U12" s="35" t="s">
        <v>2</v>
      </c>
      <c r="V12" s="46" t="s">
        <v>1</v>
      </c>
    </row>
    <row r="13" spans="1:22" ht="15" customHeight="1" x14ac:dyDescent="0.35">
      <c r="A13" s="11">
        <v>3</v>
      </c>
      <c r="B13" s="41"/>
      <c r="C13" s="42"/>
      <c r="D13" s="82">
        <f t="shared" si="0"/>
        <v>0</v>
      </c>
      <c r="E13" s="82"/>
      <c r="F13" s="82"/>
      <c r="G13" s="9">
        <f t="shared" si="1"/>
        <v>0</v>
      </c>
      <c r="H13" s="9"/>
      <c r="J13" s="11">
        <v>3</v>
      </c>
      <c r="K13" s="41"/>
      <c r="L13" s="10" t="e">
        <f t="shared" si="2"/>
        <v>#N/A</v>
      </c>
      <c r="M13" s="82">
        <f t="shared" si="3"/>
        <v>0</v>
      </c>
      <c r="N13" s="82"/>
      <c r="O13" s="82"/>
      <c r="P13" s="9" t="e">
        <f t="shared" si="4"/>
        <v>#N/A</v>
      </c>
      <c r="Q13" s="9"/>
      <c r="T13" s="34" t="s">
        <v>127</v>
      </c>
      <c r="U13" s="35" t="s">
        <v>2</v>
      </c>
      <c r="V13" s="46" t="s">
        <v>127</v>
      </c>
    </row>
    <row r="14" spans="1:22" ht="15" customHeight="1" x14ac:dyDescent="0.35">
      <c r="A14" s="11">
        <v>4</v>
      </c>
      <c r="B14" s="41"/>
      <c r="C14" s="42"/>
      <c r="D14" s="82">
        <f t="shared" si="0"/>
        <v>0</v>
      </c>
      <c r="E14" s="82"/>
      <c r="F14" s="82"/>
      <c r="G14" s="9">
        <f t="shared" si="1"/>
        <v>0</v>
      </c>
      <c r="H14" s="9"/>
      <c r="J14" s="11">
        <v>4</v>
      </c>
      <c r="K14" s="41"/>
      <c r="L14" s="10" t="e">
        <f t="shared" si="2"/>
        <v>#N/A</v>
      </c>
      <c r="M14" s="82">
        <f t="shared" si="3"/>
        <v>0</v>
      </c>
      <c r="N14" s="82"/>
      <c r="O14" s="82"/>
      <c r="P14" s="9" t="e">
        <f t="shared" si="4"/>
        <v>#N/A</v>
      </c>
      <c r="Q14" s="9"/>
      <c r="T14" s="34" t="s">
        <v>3</v>
      </c>
      <c r="U14" s="35" t="s">
        <v>2</v>
      </c>
      <c r="V14" s="46" t="s">
        <v>3</v>
      </c>
    </row>
    <row r="15" spans="1:22" ht="15" customHeight="1" x14ac:dyDescent="0.35">
      <c r="A15" s="11">
        <v>5</v>
      </c>
      <c r="B15" s="41"/>
      <c r="C15" s="42"/>
      <c r="D15" s="82">
        <f t="shared" si="0"/>
        <v>0</v>
      </c>
      <c r="E15" s="82"/>
      <c r="F15" s="82"/>
      <c r="G15" s="9">
        <f t="shared" si="1"/>
        <v>0</v>
      </c>
      <c r="H15" s="9"/>
      <c r="J15" s="11">
        <v>5</v>
      </c>
      <c r="K15" s="41"/>
      <c r="L15" s="10" t="e">
        <f t="shared" si="2"/>
        <v>#N/A</v>
      </c>
      <c r="M15" s="82">
        <f t="shared" si="3"/>
        <v>0</v>
      </c>
      <c r="N15" s="82"/>
      <c r="O15" s="82"/>
      <c r="P15" s="9" t="e">
        <f t="shared" si="4"/>
        <v>#N/A</v>
      </c>
      <c r="Q15" s="9"/>
      <c r="T15" s="34" t="s">
        <v>128</v>
      </c>
      <c r="U15" s="35" t="s">
        <v>2</v>
      </c>
      <c r="V15" s="46" t="s">
        <v>128</v>
      </c>
    </row>
    <row r="16" spans="1:22" ht="15" customHeight="1" x14ac:dyDescent="0.35">
      <c r="A16" s="11">
        <v>6</v>
      </c>
      <c r="B16" s="41"/>
      <c r="C16" s="42"/>
      <c r="D16" s="82">
        <f t="shared" si="0"/>
        <v>0</v>
      </c>
      <c r="E16" s="82"/>
      <c r="F16" s="82"/>
      <c r="G16" s="9">
        <f t="shared" si="1"/>
        <v>0</v>
      </c>
      <c r="H16" s="9"/>
      <c r="J16" s="11">
        <v>6</v>
      </c>
      <c r="K16" s="41"/>
      <c r="L16" s="10" t="e">
        <f t="shared" si="2"/>
        <v>#N/A</v>
      </c>
      <c r="M16" s="82">
        <f t="shared" si="3"/>
        <v>0</v>
      </c>
      <c r="N16" s="82"/>
      <c r="O16" s="82"/>
      <c r="P16" s="9" t="e">
        <f t="shared" si="4"/>
        <v>#N/A</v>
      </c>
      <c r="Q16" s="9"/>
      <c r="T16" s="34" t="s">
        <v>4</v>
      </c>
      <c r="U16" s="35" t="s">
        <v>2</v>
      </c>
      <c r="V16" s="46" t="s">
        <v>4</v>
      </c>
    </row>
    <row r="17" spans="1:22" ht="15" customHeight="1" x14ac:dyDescent="0.35">
      <c r="A17" s="11">
        <v>7</v>
      </c>
      <c r="B17" s="41"/>
      <c r="C17" s="42"/>
      <c r="D17" s="82">
        <f t="shared" si="0"/>
        <v>0</v>
      </c>
      <c r="E17" s="82"/>
      <c r="F17" s="82"/>
      <c r="G17" s="9">
        <f t="shared" si="1"/>
        <v>0</v>
      </c>
      <c r="H17" s="9"/>
      <c r="J17" s="11">
        <v>7</v>
      </c>
      <c r="K17" s="41"/>
      <c r="L17" s="10" t="e">
        <f t="shared" si="2"/>
        <v>#N/A</v>
      </c>
      <c r="M17" s="82">
        <f t="shared" si="3"/>
        <v>0</v>
      </c>
      <c r="N17" s="82"/>
      <c r="O17" s="82"/>
      <c r="P17" s="9" t="e">
        <f t="shared" si="4"/>
        <v>#N/A</v>
      </c>
      <c r="Q17" s="9"/>
      <c r="T17" s="34" t="s">
        <v>261</v>
      </c>
      <c r="U17" s="35" t="s">
        <v>2</v>
      </c>
      <c r="V17" s="46" t="s">
        <v>261</v>
      </c>
    </row>
    <row r="18" spans="1:22" ht="15" customHeight="1" x14ac:dyDescent="0.35">
      <c r="A18" s="11">
        <v>8</v>
      </c>
      <c r="B18" s="41"/>
      <c r="C18" s="42"/>
      <c r="D18" s="82">
        <f t="shared" si="0"/>
        <v>0</v>
      </c>
      <c r="E18" s="82"/>
      <c r="F18" s="82"/>
      <c r="G18" s="9">
        <f t="shared" si="1"/>
        <v>0</v>
      </c>
      <c r="H18" s="9"/>
      <c r="J18" s="11">
        <v>8</v>
      </c>
      <c r="K18" s="41"/>
      <c r="L18" s="10" t="e">
        <f t="shared" si="2"/>
        <v>#N/A</v>
      </c>
      <c r="M18" s="82">
        <f t="shared" si="3"/>
        <v>0</v>
      </c>
      <c r="N18" s="82"/>
      <c r="O18" s="82"/>
      <c r="P18" s="9" t="e">
        <f t="shared" si="4"/>
        <v>#N/A</v>
      </c>
      <c r="Q18" s="9"/>
      <c r="T18" s="34" t="s">
        <v>129</v>
      </c>
      <c r="U18" s="35" t="s">
        <v>2</v>
      </c>
      <c r="V18" s="46" t="s">
        <v>129</v>
      </c>
    </row>
    <row r="19" spans="1:22" ht="15" customHeight="1" x14ac:dyDescent="0.35">
      <c r="A19" s="11">
        <v>9</v>
      </c>
      <c r="B19" s="41"/>
      <c r="C19" s="42"/>
      <c r="D19" s="82">
        <f t="shared" si="0"/>
        <v>0</v>
      </c>
      <c r="E19" s="82"/>
      <c r="F19" s="82"/>
      <c r="G19" s="9">
        <f t="shared" si="1"/>
        <v>0</v>
      </c>
      <c r="H19" s="9"/>
      <c r="J19" s="11">
        <v>9</v>
      </c>
      <c r="K19" s="41"/>
      <c r="L19" s="10" t="e">
        <f t="shared" si="2"/>
        <v>#N/A</v>
      </c>
      <c r="M19" s="82">
        <f t="shared" si="3"/>
        <v>0</v>
      </c>
      <c r="N19" s="82"/>
      <c r="O19" s="82"/>
      <c r="P19" s="9" t="e">
        <f t="shared" si="4"/>
        <v>#N/A</v>
      </c>
      <c r="Q19" s="9"/>
      <c r="T19" s="34" t="s">
        <v>5</v>
      </c>
      <c r="U19" s="35">
        <v>0.1</v>
      </c>
      <c r="V19" s="46" t="s">
        <v>5</v>
      </c>
    </row>
    <row r="20" spans="1:22" ht="15" customHeight="1" x14ac:dyDescent="0.35">
      <c r="A20" s="8">
        <v>10</v>
      </c>
      <c r="B20" s="43"/>
      <c r="C20" s="44"/>
      <c r="D20" s="83">
        <f t="shared" si="0"/>
        <v>0</v>
      </c>
      <c r="E20" s="83"/>
      <c r="F20" s="83"/>
      <c r="G20" s="6">
        <f t="shared" si="1"/>
        <v>0</v>
      </c>
      <c r="H20" s="6"/>
      <c r="J20" s="8">
        <v>10</v>
      </c>
      <c r="K20" s="43"/>
      <c r="L20" s="7" t="e">
        <f t="shared" si="2"/>
        <v>#N/A</v>
      </c>
      <c r="M20" s="83">
        <f t="shared" si="3"/>
        <v>0</v>
      </c>
      <c r="N20" s="83"/>
      <c r="O20" s="83"/>
      <c r="P20" s="6" t="e">
        <f t="shared" si="4"/>
        <v>#N/A</v>
      </c>
      <c r="Q20" s="6"/>
      <c r="T20" s="34">
        <v>1</v>
      </c>
      <c r="U20" s="35">
        <v>0.1</v>
      </c>
      <c r="V20" s="46">
        <v>1</v>
      </c>
    </row>
    <row r="21" spans="1:22" x14ac:dyDescent="0.35">
      <c r="A21" s="5" t="s">
        <v>0</v>
      </c>
      <c r="B21" s="4"/>
      <c r="C21" s="18">
        <f t="array" ref="C21">SUM(IFERROR(C11:C20,0))</f>
        <v>0</v>
      </c>
      <c r="D21" s="84" t="s">
        <v>105</v>
      </c>
      <c r="E21" s="84"/>
      <c r="F21" s="84"/>
      <c r="G21" s="2">
        <f t="array" ref="G21">SUM(IFERROR(G11:G20,0))</f>
        <v>0</v>
      </c>
      <c r="H21" s="2"/>
      <c r="J21" s="5" t="s">
        <v>0</v>
      </c>
      <c r="K21" s="4"/>
      <c r="L21" s="3">
        <f t="array" ref="L21">SUM(IFERROR(L11:L20,0))</f>
        <v>0</v>
      </c>
      <c r="M21" s="84" t="s">
        <v>105</v>
      </c>
      <c r="N21" s="84"/>
      <c r="O21" s="84"/>
      <c r="P21" s="2">
        <f t="array" ref="P21">SUM(IFERROR(P11:P20,0))</f>
        <v>0</v>
      </c>
      <c r="Q21" s="2"/>
      <c r="T21" s="34" t="s">
        <v>6</v>
      </c>
      <c r="U21" s="35">
        <v>0.2</v>
      </c>
      <c r="V21" s="46" t="s">
        <v>6</v>
      </c>
    </row>
    <row r="22" spans="1:22" x14ac:dyDescent="0.35">
      <c r="C22" s="17"/>
      <c r="T22" s="34">
        <v>2</v>
      </c>
      <c r="U22" s="35">
        <v>0.2</v>
      </c>
      <c r="V22" s="46">
        <v>2</v>
      </c>
    </row>
    <row r="23" spans="1:22" ht="15" customHeight="1" x14ac:dyDescent="0.35">
      <c r="A23" s="1" t="s">
        <v>117</v>
      </c>
      <c r="C23" s="17"/>
      <c r="J23" s="1" t="s">
        <v>102</v>
      </c>
      <c r="L23" s="17"/>
      <c r="T23" s="34" t="s">
        <v>7</v>
      </c>
      <c r="U23" s="35">
        <v>0.3</v>
      </c>
      <c r="V23" s="46" t="s">
        <v>7</v>
      </c>
    </row>
    <row r="24" spans="1:22" ht="15" customHeight="1" x14ac:dyDescent="0.35">
      <c r="A24" s="15"/>
      <c r="B24" s="16" t="s">
        <v>116</v>
      </c>
      <c r="C24" s="15" t="s">
        <v>104</v>
      </c>
      <c r="D24" s="84" t="s">
        <v>115</v>
      </c>
      <c r="E24" s="84"/>
      <c r="F24" s="84"/>
      <c r="G24" s="84" t="s">
        <v>114</v>
      </c>
      <c r="H24" s="84"/>
      <c r="J24" s="15"/>
      <c r="K24" s="16" t="s">
        <v>116</v>
      </c>
      <c r="L24" s="15" t="s">
        <v>104</v>
      </c>
      <c r="M24" s="84" t="s">
        <v>115</v>
      </c>
      <c r="N24" s="84"/>
      <c r="O24" s="84"/>
      <c r="P24" s="84" t="s">
        <v>114</v>
      </c>
      <c r="Q24" s="84"/>
      <c r="T24" s="34">
        <v>3</v>
      </c>
      <c r="U24" s="35">
        <v>0.3</v>
      </c>
      <c r="V24" s="46">
        <v>3</v>
      </c>
    </row>
    <row r="25" spans="1:22" ht="15" customHeight="1" x14ac:dyDescent="0.35">
      <c r="A25" s="14">
        <v>1</v>
      </c>
      <c r="B25" s="39"/>
      <c r="C25" s="13" t="e">
        <f t="shared" ref="C25:C34" si="5">VLOOKUP(B25,$T$1:$U$231,2,0)</f>
        <v>#N/A</v>
      </c>
      <c r="D25" s="91">
        <f t="shared" ref="D25:D34" si="6">B25</f>
        <v>0</v>
      </c>
      <c r="E25" s="91"/>
      <c r="F25" s="91"/>
      <c r="G25" s="12" t="e">
        <f t="shared" ref="G25:G34" si="7">VLOOKUP(D25,$T$1:$U$231,2,0)</f>
        <v>#N/A</v>
      </c>
      <c r="H25" s="12"/>
      <c r="J25" s="14">
        <v>1</v>
      </c>
      <c r="K25" s="39"/>
      <c r="L25" s="13" t="e">
        <f t="shared" ref="L25:L34" si="8">VLOOKUP(K25,$T$1:$U$231,2,0)</f>
        <v>#N/A</v>
      </c>
      <c r="M25" s="91">
        <f t="shared" ref="M25:M34" si="9">K25</f>
        <v>0</v>
      </c>
      <c r="N25" s="91"/>
      <c r="O25" s="91"/>
      <c r="P25" s="12" t="e">
        <f t="shared" ref="P25:P34" si="10">VLOOKUP(M25,$T$1:$U$231,2,0)</f>
        <v>#N/A</v>
      </c>
      <c r="Q25" s="12"/>
      <c r="T25" s="34" t="s">
        <v>130</v>
      </c>
      <c r="U25" s="35">
        <v>0.4</v>
      </c>
      <c r="V25" s="46" t="s">
        <v>130</v>
      </c>
    </row>
    <row r="26" spans="1:22" ht="15" customHeight="1" x14ac:dyDescent="0.35">
      <c r="A26" s="11">
        <v>2</v>
      </c>
      <c r="B26" s="41"/>
      <c r="C26" s="10" t="e">
        <f t="shared" si="5"/>
        <v>#N/A</v>
      </c>
      <c r="D26" s="82">
        <f t="shared" si="6"/>
        <v>0</v>
      </c>
      <c r="E26" s="82"/>
      <c r="F26" s="82"/>
      <c r="G26" s="9" t="e">
        <f t="shared" si="7"/>
        <v>#N/A</v>
      </c>
      <c r="H26" s="9"/>
      <c r="J26" s="11">
        <v>2</v>
      </c>
      <c r="K26" s="41"/>
      <c r="L26" s="10" t="e">
        <f t="shared" si="8"/>
        <v>#N/A</v>
      </c>
      <c r="M26" s="82">
        <f t="shared" si="9"/>
        <v>0</v>
      </c>
      <c r="N26" s="82"/>
      <c r="O26" s="82"/>
      <c r="P26" s="9" t="e">
        <f t="shared" si="10"/>
        <v>#N/A</v>
      </c>
      <c r="Q26" s="9"/>
      <c r="T26" s="34">
        <v>4</v>
      </c>
      <c r="U26" s="35">
        <v>0.4</v>
      </c>
      <c r="V26" s="46">
        <v>4</v>
      </c>
    </row>
    <row r="27" spans="1:22" ht="15" customHeight="1" x14ac:dyDescent="0.35">
      <c r="A27" s="11">
        <v>3</v>
      </c>
      <c r="B27" s="41"/>
      <c r="C27" s="10" t="e">
        <f t="shared" si="5"/>
        <v>#N/A</v>
      </c>
      <c r="D27" s="82">
        <f t="shared" si="6"/>
        <v>0</v>
      </c>
      <c r="E27" s="82"/>
      <c r="F27" s="82"/>
      <c r="G27" s="9" t="e">
        <f t="shared" si="7"/>
        <v>#N/A</v>
      </c>
      <c r="H27" s="9"/>
      <c r="J27" s="11">
        <v>3</v>
      </c>
      <c r="K27" s="41"/>
      <c r="L27" s="10" t="e">
        <f t="shared" si="8"/>
        <v>#N/A</v>
      </c>
      <c r="M27" s="82">
        <f t="shared" si="9"/>
        <v>0</v>
      </c>
      <c r="N27" s="82"/>
      <c r="O27" s="82"/>
      <c r="P27" s="9" t="e">
        <f t="shared" si="10"/>
        <v>#N/A</v>
      </c>
      <c r="Q27" s="9"/>
      <c r="T27" s="34" t="s">
        <v>8</v>
      </c>
      <c r="U27" s="35" t="s">
        <v>2</v>
      </c>
      <c r="V27" s="46" t="s">
        <v>8</v>
      </c>
    </row>
    <row r="28" spans="1:22" ht="15" customHeight="1" x14ac:dyDescent="0.35">
      <c r="A28" s="11">
        <v>4</v>
      </c>
      <c r="B28" s="41"/>
      <c r="C28" s="10" t="e">
        <f t="shared" si="5"/>
        <v>#N/A</v>
      </c>
      <c r="D28" s="82">
        <f t="shared" si="6"/>
        <v>0</v>
      </c>
      <c r="E28" s="82"/>
      <c r="F28" s="82"/>
      <c r="G28" s="9" t="e">
        <f t="shared" si="7"/>
        <v>#N/A</v>
      </c>
      <c r="H28" s="9"/>
      <c r="J28" s="11">
        <v>4</v>
      </c>
      <c r="K28" s="41"/>
      <c r="L28" s="10" t="e">
        <f t="shared" si="8"/>
        <v>#N/A</v>
      </c>
      <c r="M28" s="82">
        <f t="shared" si="9"/>
        <v>0</v>
      </c>
      <c r="N28" s="82"/>
      <c r="O28" s="82"/>
      <c r="P28" s="9" t="e">
        <f t="shared" si="10"/>
        <v>#N/A</v>
      </c>
      <c r="Q28" s="9"/>
      <c r="T28" s="34" t="s">
        <v>131</v>
      </c>
      <c r="U28" s="35" t="s">
        <v>2</v>
      </c>
      <c r="V28" s="46" t="s">
        <v>131</v>
      </c>
    </row>
    <row r="29" spans="1:22" ht="15" customHeight="1" x14ac:dyDescent="0.35">
      <c r="A29" s="11">
        <v>5</v>
      </c>
      <c r="B29" s="41"/>
      <c r="C29" s="10" t="e">
        <f t="shared" si="5"/>
        <v>#N/A</v>
      </c>
      <c r="D29" s="82">
        <f t="shared" si="6"/>
        <v>0</v>
      </c>
      <c r="E29" s="82"/>
      <c r="F29" s="82"/>
      <c r="G29" s="9" t="e">
        <f t="shared" si="7"/>
        <v>#N/A</v>
      </c>
      <c r="H29" s="9"/>
      <c r="J29" s="11">
        <v>5</v>
      </c>
      <c r="K29" s="41"/>
      <c r="L29" s="10" t="e">
        <f t="shared" si="8"/>
        <v>#N/A</v>
      </c>
      <c r="M29" s="82">
        <f t="shared" si="9"/>
        <v>0</v>
      </c>
      <c r="N29" s="82"/>
      <c r="O29" s="82"/>
      <c r="P29" s="9" t="e">
        <f t="shared" si="10"/>
        <v>#N/A</v>
      </c>
      <c r="Q29" s="9"/>
      <c r="T29" s="34" t="s">
        <v>9</v>
      </c>
      <c r="U29" s="35" t="s">
        <v>2</v>
      </c>
      <c r="V29" s="46" t="s">
        <v>9</v>
      </c>
    </row>
    <row r="30" spans="1:22" ht="15" customHeight="1" x14ac:dyDescent="0.35">
      <c r="A30" s="11">
        <v>6</v>
      </c>
      <c r="B30" s="41"/>
      <c r="C30" s="10" t="e">
        <f t="shared" si="5"/>
        <v>#N/A</v>
      </c>
      <c r="D30" s="82">
        <f t="shared" si="6"/>
        <v>0</v>
      </c>
      <c r="E30" s="82"/>
      <c r="F30" s="82"/>
      <c r="G30" s="9" t="e">
        <f t="shared" si="7"/>
        <v>#N/A</v>
      </c>
      <c r="H30" s="9"/>
      <c r="J30" s="11">
        <v>6</v>
      </c>
      <c r="K30" s="41"/>
      <c r="L30" s="10" t="e">
        <f t="shared" si="8"/>
        <v>#N/A</v>
      </c>
      <c r="M30" s="82">
        <f t="shared" si="9"/>
        <v>0</v>
      </c>
      <c r="N30" s="82"/>
      <c r="O30" s="82"/>
      <c r="P30" s="9" t="e">
        <f t="shared" si="10"/>
        <v>#N/A</v>
      </c>
      <c r="Q30" s="9"/>
      <c r="T30" s="34" t="s">
        <v>10</v>
      </c>
      <c r="U30" s="35">
        <v>0.1</v>
      </c>
      <c r="V30" s="46" t="s">
        <v>10</v>
      </c>
    </row>
    <row r="31" spans="1:22" ht="15" customHeight="1" x14ac:dyDescent="0.35">
      <c r="A31" s="11">
        <v>7</v>
      </c>
      <c r="B31" s="41"/>
      <c r="C31" s="10" t="e">
        <f t="shared" si="5"/>
        <v>#N/A</v>
      </c>
      <c r="D31" s="82">
        <f t="shared" si="6"/>
        <v>0</v>
      </c>
      <c r="E31" s="82"/>
      <c r="F31" s="82"/>
      <c r="G31" s="9" t="e">
        <f t="shared" si="7"/>
        <v>#N/A</v>
      </c>
      <c r="H31" s="9"/>
      <c r="J31" s="11">
        <v>7</v>
      </c>
      <c r="K31" s="41"/>
      <c r="L31" s="10" t="e">
        <f t="shared" si="8"/>
        <v>#N/A</v>
      </c>
      <c r="M31" s="82">
        <f t="shared" si="9"/>
        <v>0</v>
      </c>
      <c r="N31" s="82"/>
      <c r="O31" s="82"/>
      <c r="P31" s="9" t="e">
        <f t="shared" si="10"/>
        <v>#N/A</v>
      </c>
      <c r="Q31" s="9"/>
      <c r="T31" s="34" t="s">
        <v>132</v>
      </c>
      <c r="U31" s="35">
        <v>0.1</v>
      </c>
      <c r="V31" s="46" t="s">
        <v>132</v>
      </c>
    </row>
    <row r="32" spans="1:22" ht="15" customHeight="1" x14ac:dyDescent="0.35">
      <c r="A32" s="11">
        <v>8</v>
      </c>
      <c r="B32" s="41"/>
      <c r="C32" s="10" t="e">
        <f t="shared" si="5"/>
        <v>#N/A</v>
      </c>
      <c r="D32" s="82">
        <f t="shared" si="6"/>
        <v>0</v>
      </c>
      <c r="E32" s="82"/>
      <c r="F32" s="82"/>
      <c r="G32" s="9" t="e">
        <f t="shared" si="7"/>
        <v>#N/A</v>
      </c>
      <c r="H32" s="9"/>
      <c r="J32" s="11">
        <v>8</v>
      </c>
      <c r="K32" s="41"/>
      <c r="L32" s="10" t="e">
        <f t="shared" si="8"/>
        <v>#N/A</v>
      </c>
      <c r="M32" s="82">
        <f t="shared" si="9"/>
        <v>0</v>
      </c>
      <c r="N32" s="82"/>
      <c r="O32" s="82"/>
      <c r="P32" s="9" t="e">
        <f t="shared" si="10"/>
        <v>#N/A</v>
      </c>
      <c r="Q32" s="9"/>
      <c r="T32" s="34" t="s">
        <v>11</v>
      </c>
      <c r="U32" s="35">
        <v>0.1</v>
      </c>
      <c r="V32" s="46" t="s">
        <v>11</v>
      </c>
    </row>
    <row r="33" spans="1:22" ht="15" customHeight="1" x14ac:dyDescent="0.35">
      <c r="A33" s="11">
        <v>9</v>
      </c>
      <c r="B33" s="41"/>
      <c r="C33" s="10" t="e">
        <f t="shared" si="5"/>
        <v>#N/A</v>
      </c>
      <c r="D33" s="82">
        <f t="shared" si="6"/>
        <v>0</v>
      </c>
      <c r="E33" s="82"/>
      <c r="F33" s="82"/>
      <c r="G33" s="9" t="e">
        <f t="shared" si="7"/>
        <v>#N/A</v>
      </c>
      <c r="H33" s="9"/>
      <c r="J33" s="11">
        <v>9</v>
      </c>
      <c r="K33" s="41"/>
      <c r="L33" s="10" t="e">
        <f t="shared" si="8"/>
        <v>#N/A</v>
      </c>
      <c r="M33" s="82">
        <f t="shared" si="9"/>
        <v>0</v>
      </c>
      <c r="N33" s="82"/>
      <c r="O33" s="82"/>
      <c r="P33" s="9" t="e">
        <f t="shared" si="10"/>
        <v>#N/A</v>
      </c>
      <c r="Q33" s="9"/>
      <c r="T33" s="34" t="s">
        <v>133</v>
      </c>
      <c r="U33" s="35">
        <v>0.1</v>
      </c>
      <c r="V33" s="46" t="s">
        <v>133</v>
      </c>
    </row>
    <row r="34" spans="1:22" ht="15" customHeight="1" x14ac:dyDescent="0.35">
      <c r="A34" s="8">
        <v>10</v>
      </c>
      <c r="B34" s="43"/>
      <c r="C34" s="7" t="e">
        <f t="shared" si="5"/>
        <v>#N/A</v>
      </c>
      <c r="D34" s="83">
        <f t="shared" si="6"/>
        <v>0</v>
      </c>
      <c r="E34" s="83"/>
      <c r="F34" s="83"/>
      <c r="G34" s="6" t="e">
        <f t="shared" si="7"/>
        <v>#N/A</v>
      </c>
      <c r="H34" s="6"/>
      <c r="J34" s="8">
        <v>10</v>
      </c>
      <c r="K34" s="43"/>
      <c r="L34" s="7" t="e">
        <f t="shared" si="8"/>
        <v>#N/A</v>
      </c>
      <c r="M34" s="83">
        <f t="shared" si="9"/>
        <v>0</v>
      </c>
      <c r="N34" s="83"/>
      <c r="O34" s="83"/>
      <c r="P34" s="6" t="e">
        <f t="shared" si="10"/>
        <v>#N/A</v>
      </c>
      <c r="Q34" s="6"/>
      <c r="T34" s="34" t="s">
        <v>12</v>
      </c>
      <c r="U34" s="35">
        <v>0.1</v>
      </c>
      <c r="V34" s="46" t="s">
        <v>12</v>
      </c>
    </row>
    <row r="35" spans="1:22" x14ac:dyDescent="0.35">
      <c r="A35" s="5" t="s">
        <v>0</v>
      </c>
      <c r="B35" s="4"/>
      <c r="C35" s="3">
        <f t="array" ref="C35">SUM(IFERROR(C25:C34,0))</f>
        <v>0</v>
      </c>
      <c r="D35" s="84" t="s">
        <v>105</v>
      </c>
      <c r="E35" s="84"/>
      <c r="F35" s="84"/>
      <c r="G35" s="2">
        <f t="array" ref="G35">SUM(IFERROR(G25:G34,0))</f>
        <v>0</v>
      </c>
      <c r="H35" s="2"/>
      <c r="J35" s="5" t="s">
        <v>0</v>
      </c>
      <c r="K35" s="4"/>
      <c r="L35" s="3">
        <f t="array" ref="L35">SUM(IFERROR(L25:L34,0))</f>
        <v>0</v>
      </c>
      <c r="M35" s="84" t="s">
        <v>105</v>
      </c>
      <c r="N35" s="84"/>
      <c r="O35" s="84"/>
      <c r="P35" s="2">
        <f t="array" ref="P35">SUM(IFERROR(P25:P34,0))</f>
        <v>0</v>
      </c>
      <c r="Q35" s="2"/>
      <c r="T35" s="34" t="s">
        <v>134</v>
      </c>
      <c r="U35" s="35">
        <v>0.1</v>
      </c>
      <c r="V35" s="46" t="s">
        <v>134</v>
      </c>
    </row>
    <row r="36" spans="1:22" x14ac:dyDescent="0.35">
      <c r="T36" s="34" t="s">
        <v>13</v>
      </c>
      <c r="U36" s="35">
        <v>0.1</v>
      </c>
      <c r="V36" s="46" t="s">
        <v>13</v>
      </c>
    </row>
    <row r="37" spans="1:22" x14ac:dyDescent="0.35">
      <c r="A37" s="1" t="s">
        <v>255</v>
      </c>
      <c r="B37" s="85"/>
      <c r="C37" s="86"/>
      <c r="D37" s="86"/>
      <c r="E37" s="86"/>
      <c r="F37" s="86"/>
      <c r="G37" s="86"/>
      <c r="H37" s="86"/>
      <c r="I37" s="86"/>
      <c r="J37" s="86"/>
      <c r="K37" s="86"/>
      <c r="L37" s="86"/>
      <c r="M37" s="86"/>
      <c r="N37" s="86"/>
      <c r="O37" s="86"/>
      <c r="P37" s="86"/>
      <c r="Q37" s="87"/>
      <c r="T37" s="34" t="s">
        <v>135</v>
      </c>
      <c r="U37" s="35">
        <v>0.1</v>
      </c>
      <c r="V37" s="46" t="s">
        <v>135</v>
      </c>
    </row>
    <row r="38" spans="1:22" x14ac:dyDescent="0.35">
      <c r="A38" s="1" t="s">
        <v>256</v>
      </c>
      <c r="B38" s="88"/>
      <c r="C38" s="89"/>
      <c r="D38" s="89"/>
      <c r="E38" s="89"/>
      <c r="F38" s="89"/>
      <c r="G38" s="89"/>
      <c r="H38" s="89"/>
      <c r="I38" s="89"/>
      <c r="J38" s="89"/>
      <c r="K38" s="89"/>
      <c r="L38" s="89"/>
      <c r="M38" s="89"/>
      <c r="N38" s="89"/>
      <c r="O38" s="89"/>
      <c r="P38" s="89"/>
      <c r="Q38" s="90"/>
      <c r="T38" s="34" t="s">
        <v>14</v>
      </c>
      <c r="U38" s="35">
        <v>0.2</v>
      </c>
      <c r="V38" s="46" t="s">
        <v>14</v>
      </c>
    </row>
    <row r="39" spans="1:22" x14ac:dyDescent="0.35">
      <c r="A39" s="1" t="s">
        <v>257</v>
      </c>
      <c r="B39" s="88"/>
      <c r="C39" s="89"/>
      <c r="D39" s="89"/>
      <c r="E39" s="89"/>
      <c r="F39" s="89"/>
      <c r="G39" s="89"/>
      <c r="H39" s="89"/>
      <c r="I39" s="89"/>
      <c r="J39" s="89"/>
      <c r="K39" s="89"/>
      <c r="L39" s="89"/>
      <c r="M39" s="89"/>
      <c r="N39" s="89"/>
      <c r="O39" s="89"/>
      <c r="P39" s="89"/>
      <c r="Q39" s="90"/>
      <c r="T39" s="34">
        <v>11</v>
      </c>
      <c r="U39" s="35">
        <v>0.2</v>
      </c>
      <c r="V39" s="46">
        <v>11</v>
      </c>
    </row>
    <row r="40" spans="1:22" x14ac:dyDescent="0.35">
      <c r="A40" s="1" t="s">
        <v>258</v>
      </c>
      <c r="B40" s="79"/>
      <c r="C40" s="80"/>
      <c r="D40" s="80"/>
      <c r="E40" s="80"/>
      <c r="F40" s="80"/>
      <c r="G40" s="80"/>
      <c r="H40" s="80"/>
      <c r="I40" s="80"/>
      <c r="J40" s="80"/>
      <c r="K40" s="80"/>
      <c r="L40" s="80"/>
      <c r="M40" s="80"/>
      <c r="N40" s="80"/>
      <c r="O40" s="80"/>
      <c r="P40" s="80"/>
      <c r="Q40" s="81"/>
      <c r="T40" s="34" t="s">
        <v>15</v>
      </c>
      <c r="U40" s="35">
        <v>0.3</v>
      </c>
      <c r="V40" s="46" t="s">
        <v>15</v>
      </c>
    </row>
    <row r="41" spans="1:22" x14ac:dyDescent="0.35">
      <c r="T41" s="34" t="s">
        <v>136</v>
      </c>
      <c r="U41" s="35">
        <v>0.3</v>
      </c>
      <c r="V41" s="46" t="s">
        <v>136</v>
      </c>
    </row>
    <row r="42" spans="1:22" x14ac:dyDescent="0.35">
      <c r="T42" s="34" t="s">
        <v>16</v>
      </c>
      <c r="U42" s="35">
        <v>0.3</v>
      </c>
      <c r="V42" s="46" t="s">
        <v>16</v>
      </c>
    </row>
    <row r="43" spans="1:22" x14ac:dyDescent="0.35">
      <c r="T43" s="34" t="s">
        <v>137</v>
      </c>
      <c r="U43" s="35">
        <v>0.3</v>
      </c>
      <c r="V43" s="46" t="s">
        <v>137</v>
      </c>
    </row>
    <row r="44" spans="1:22" x14ac:dyDescent="0.35">
      <c r="T44" s="34" t="s">
        <v>17</v>
      </c>
      <c r="U44" s="35">
        <v>0.3</v>
      </c>
      <c r="V44" s="46" t="s">
        <v>17</v>
      </c>
    </row>
    <row r="45" spans="1:22" x14ac:dyDescent="0.35">
      <c r="T45" s="34" t="s">
        <v>138</v>
      </c>
      <c r="U45" s="35">
        <v>0.3</v>
      </c>
      <c r="V45" s="46" t="s">
        <v>138</v>
      </c>
    </row>
    <row r="46" spans="1:22" x14ac:dyDescent="0.35">
      <c r="T46" s="34" t="s">
        <v>18</v>
      </c>
      <c r="U46" s="35">
        <v>0.4</v>
      </c>
      <c r="V46" s="46" t="s">
        <v>18</v>
      </c>
    </row>
    <row r="47" spans="1:22" x14ac:dyDescent="0.35">
      <c r="T47" s="34" t="s">
        <v>139</v>
      </c>
      <c r="U47" s="35">
        <v>0.4</v>
      </c>
      <c r="V47" s="46" t="s">
        <v>139</v>
      </c>
    </row>
    <row r="48" spans="1:22" x14ac:dyDescent="0.35">
      <c r="T48" s="34" t="s">
        <v>19</v>
      </c>
      <c r="U48" s="35">
        <v>0.5</v>
      </c>
      <c r="V48" s="46" t="s">
        <v>19</v>
      </c>
    </row>
    <row r="49" spans="20:22" x14ac:dyDescent="0.35">
      <c r="T49" s="34" t="s">
        <v>140</v>
      </c>
      <c r="U49" s="35">
        <v>0.5</v>
      </c>
      <c r="V49" s="46" t="s">
        <v>140</v>
      </c>
    </row>
    <row r="50" spans="20:22" x14ac:dyDescent="0.35">
      <c r="T50" s="34" t="s">
        <v>20</v>
      </c>
      <c r="U50" s="35">
        <v>0.6</v>
      </c>
      <c r="V50" s="46" t="s">
        <v>20</v>
      </c>
    </row>
    <row r="51" spans="20:22" x14ac:dyDescent="0.35">
      <c r="T51" s="34" t="s">
        <v>141</v>
      </c>
      <c r="U51" s="35">
        <v>0.6</v>
      </c>
      <c r="V51" s="46" t="s">
        <v>141</v>
      </c>
    </row>
    <row r="52" spans="20:22" x14ac:dyDescent="0.35">
      <c r="T52" s="34" t="s">
        <v>21</v>
      </c>
      <c r="U52" s="35">
        <v>0.6</v>
      </c>
      <c r="V52" s="46" t="s">
        <v>21</v>
      </c>
    </row>
    <row r="53" spans="20:22" x14ac:dyDescent="0.35">
      <c r="T53" s="34" t="s">
        <v>142</v>
      </c>
      <c r="U53" s="35">
        <v>0.6</v>
      </c>
      <c r="V53" s="46" t="s">
        <v>142</v>
      </c>
    </row>
    <row r="54" spans="20:22" x14ac:dyDescent="0.35">
      <c r="T54" s="34" t="s">
        <v>22</v>
      </c>
      <c r="U54" s="35">
        <v>0.6</v>
      </c>
      <c r="V54" s="46" t="s">
        <v>22</v>
      </c>
    </row>
    <row r="55" spans="20:22" x14ac:dyDescent="0.35">
      <c r="T55" s="34" t="s">
        <v>143</v>
      </c>
      <c r="U55" s="35">
        <v>0.6</v>
      </c>
      <c r="V55" s="46" t="s">
        <v>143</v>
      </c>
    </row>
    <row r="56" spans="20:22" x14ac:dyDescent="0.35">
      <c r="T56" s="34" t="s">
        <v>23</v>
      </c>
      <c r="U56" s="35">
        <v>0.6</v>
      </c>
      <c r="V56" s="46" t="s">
        <v>23</v>
      </c>
    </row>
    <row r="57" spans="20:22" x14ac:dyDescent="0.35">
      <c r="T57" s="34" t="s">
        <v>144</v>
      </c>
      <c r="U57" s="35">
        <v>0.6</v>
      </c>
      <c r="V57" s="46" t="s">
        <v>144</v>
      </c>
    </row>
    <row r="58" spans="20:22" x14ac:dyDescent="0.35">
      <c r="T58" s="34" t="s">
        <v>24</v>
      </c>
      <c r="U58" s="35">
        <v>0.6</v>
      </c>
      <c r="V58" s="46" t="s">
        <v>24</v>
      </c>
    </row>
    <row r="59" spans="20:22" x14ac:dyDescent="0.35">
      <c r="T59" s="34" t="s">
        <v>145</v>
      </c>
      <c r="U59" s="35">
        <v>0.6</v>
      </c>
      <c r="V59" s="46" t="s">
        <v>145</v>
      </c>
    </row>
    <row r="60" spans="20:22" x14ac:dyDescent="0.35">
      <c r="T60" s="34" t="s">
        <v>25</v>
      </c>
      <c r="U60" s="35">
        <v>0.7</v>
      </c>
      <c r="V60" s="46" t="s">
        <v>25</v>
      </c>
    </row>
    <row r="61" spans="20:22" x14ac:dyDescent="0.35">
      <c r="T61" s="69" t="s">
        <v>242</v>
      </c>
      <c r="U61" s="35">
        <v>0.7</v>
      </c>
      <c r="V61" s="76" t="s">
        <v>242</v>
      </c>
    </row>
    <row r="62" spans="20:22" x14ac:dyDescent="0.35">
      <c r="T62" s="34" t="s">
        <v>26</v>
      </c>
      <c r="U62" s="35">
        <v>0.8</v>
      </c>
      <c r="V62" s="46" t="s">
        <v>26</v>
      </c>
    </row>
    <row r="63" spans="20:22" x14ac:dyDescent="0.35">
      <c r="T63" s="69" t="s">
        <v>243</v>
      </c>
      <c r="U63" s="35">
        <v>0.8</v>
      </c>
      <c r="V63" s="76" t="s">
        <v>243</v>
      </c>
    </row>
    <row r="64" spans="20:22" x14ac:dyDescent="0.35">
      <c r="T64" s="34" t="s">
        <v>27</v>
      </c>
      <c r="U64" s="35">
        <v>0.9</v>
      </c>
      <c r="V64" s="46" t="s">
        <v>27</v>
      </c>
    </row>
    <row r="65" spans="20:22" x14ac:dyDescent="0.35">
      <c r="T65" s="69" t="s">
        <v>244</v>
      </c>
      <c r="U65" s="35">
        <v>0.9</v>
      </c>
      <c r="V65" s="76" t="s">
        <v>244</v>
      </c>
    </row>
    <row r="66" spans="20:22" x14ac:dyDescent="0.35">
      <c r="T66" s="34" t="s">
        <v>28</v>
      </c>
      <c r="U66" s="35">
        <v>1</v>
      </c>
      <c r="V66" s="46" t="s">
        <v>28</v>
      </c>
    </row>
    <row r="67" spans="20:22" x14ac:dyDescent="0.35">
      <c r="T67" s="69" t="s">
        <v>245</v>
      </c>
      <c r="U67" s="35">
        <v>1</v>
      </c>
      <c r="V67" s="76" t="s">
        <v>245</v>
      </c>
    </row>
    <row r="68" spans="20:22" x14ac:dyDescent="0.35">
      <c r="T68" s="34" t="s">
        <v>29</v>
      </c>
      <c r="U68" s="35">
        <v>1.1000000000000001</v>
      </c>
      <c r="V68" s="46" t="s">
        <v>29</v>
      </c>
    </row>
    <row r="69" spans="20:22" x14ac:dyDescent="0.35">
      <c r="T69" s="69" t="s">
        <v>246</v>
      </c>
      <c r="U69" s="35">
        <v>1.1000000000000001</v>
      </c>
      <c r="V69" s="76" t="s">
        <v>246</v>
      </c>
    </row>
    <row r="70" spans="20:22" x14ac:dyDescent="0.35">
      <c r="T70" s="34" t="s">
        <v>30</v>
      </c>
      <c r="U70" s="35">
        <v>0.6</v>
      </c>
      <c r="V70" s="46" t="s">
        <v>30</v>
      </c>
    </row>
    <row r="71" spans="20:22" x14ac:dyDescent="0.35">
      <c r="T71" s="34" t="s">
        <v>146</v>
      </c>
      <c r="U71" s="35">
        <v>0.6</v>
      </c>
      <c r="V71" s="46" t="s">
        <v>146</v>
      </c>
    </row>
    <row r="72" spans="20:22" x14ac:dyDescent="0.35">
      <c r="T72" s="34" t="s">
        <v>107</v>
      </c>
      <c r="U72" s="35">
        <v>0.6</v>
      </c>
      <c r="V72" s="46" t="s">
        <v>107</v>
      </c>
    </row>
    <row r="73" spans="20:22" x14ac:dyDescent="0.35">
      <c r="T73" s="34" t="s">
        <v>147</v>
      </c>
      <c r="U73" s="35">
        <v>0.6</v>
      </c>
      <c r="V73" s="46" t="s">
        <v>147</v>
      </c>
    </row>
    <row r="74" spans="20:22" x14ac:dyDescent="0.35">
      <c r="T74" s="34" t="s">
        <v>31</v>
      </c>
      <c r="U74" s="35">
        <v>0.7</v>
      </c>
      <c r="V74" s="46" t="s">
        <v>31</v>
      </c>
    </row>
    <row r="75" spans="20:22" x14ac:dyDescent="0.35">
      <c r="T75" s="34" t="s">
        <v>148</v>
      </c>
      <c r="U75" s="35">
        <v>0.7</v>
      </c>
      <c r="V75" s="46" t="s">
        <v>148</v>
      </c>
    </row>
    <row r="76" spans="20:22" x14ac:dyDescent="0.35">
      <c r="T76" s="34" t="s">
        <v>108</v>
      </c>
      <c r="U76" s="35">
        <v>0.7</v>
      </c>
      <c r="V76" s="46" t="s">
        <v>108</v>
      </c>
    </row>
    <row r="77" spans="20:22" x14ac:dyDescent="0.35">
      <c r="T77" s="34" t="s">
        <v>149</v>
      </c>
      <c r="U77" s="35">
        <v>0.7</v>
      </c>
      <c r="V77" s="46" t="s">
        <v>149</v>
      </c>
    </row>
    <row r="78" spans="20:22" x14ac:dyDescent="0.35">
      <c r="T78" s="34" t="s">
        <v>32</v>
      </c>
      <c r="U78" s="35">
        <v>0.7</v>
      </c>
      <c r="V78" s="46" t="s">
        <v>32</v>
      </c>
    </row>
    <row r="79" spans="20:22" x14ac:dyDescent="0.35">
      <c r="T79" s="34" t="s">
        <v>150</v>
      </c>
      <c r="U79" s="35">
        <v>0.7</v>
      </c>
      <c r="V79" s="46" t="s">
        <v>150</v>
      </c>
    </row>
    <row r="80" spans="20:22" x14ac:dyDescent="0.35">
      <c r="T80" s="34" t="s">
        <v>109</v>
      </c>
      <c r="U80" s="35">
        <v>0.7</v>
      </c>
      <c r="V80" s="46" t="s">
        <v>109</v>
      </c>
    </row>
    <row r="81" spans="20:22" x14ac:dyDescent="0.35">
      <c r="T81" s="34" t="s">
        <v>151</v>
      </c>
      <c r="U81" s="35">
        <v>0.7</v>
      </c>
      <c r="V81" s="46" t="s">
        <v>151</v>
      </c>
    </row>
    <row r="82" spans="20:22" x14ac:dyDescent="0.35">
      <c r="T82" s="34" t="s">
        <v>33</v>
      </c>
      <c r="U82" s="35">
        <v>0.7</v>
      </c>
      <c r="V82" s="46" t="s">
        <v>33</v>
      </c>
    </row>
    <row r="83" spans="20:22" x14ac:dyDescent="0.35">
      <c r="T83" s="34" t="s">
        <v>152</v>
      </c>
      <c r="U83" s="35">
        <v>0.7</v>
      </c>
      <c r="V83" s="46" t="s">
        <v>152</v>
      </c>
    </row>
    <row r="84" spans="20:22" x14ac:dyDescent="0.35">
      <c r="T84" s="34" t="s">
        <v>110</v>
      </c>
      <c r="U84" s="35">
        <v>0.7</v>
      </c>
      <c r="V84" s="46" t="s">
        <v>110</v>
      </c>
    </row>
    <row r="85" spans="20:22" x14ac:dyDescent="0.35">
      <c r="T85" s="34" t="s">
        <v>153</v>
      </c>
      <c r="U85" s="35">
        <v>0.7</v>
      </c>
      <c r="V85" s="46" t="s">
        <v>153</v>
      </c>
    </row>
    <row r="86" spans="20:22" x14ac:dyDescent="0.35">
      <c r="T86" s="34" t="s">
        <v>34</v>
      </c>
      <c r="U86" s="35">
        <v>0.7</v>
      </c>
      <c r="V86" s="46" t="s">
        <v>34</v>
      </c>
    </row>
    <row r="87" spans="20:22" x14ac:dyDescent="0.35">
      <c r="T87" s="34" t="s">
        <v>154</v>
      </c>
      <c r="U87" s="35">
        <v>0.7</v>
      </c>
      <c r="V87" s="46" t="s">
        <v>154</v>
      </c>
    </row>
    <row r="88" spans="20:22" x14ac:dyDescent="0.35">
      <c r="T88" s="34" t="s">
        <v>111</v>
      </c>
      <c r="U88" s="35">
        <v>0.7</v>
      </c>
      <c r="V88" s="46" t="s">
        <v>111</v>
      </c>
    </row>
    <row r="89" spans="20:22" x14ac:dyDescent="0.35">
      <c r="T89" s="34" t="s">
        <v>155</v>
      </c>
      <c r="U89" s="35">
        <v>0.7</v>
      </c>
      <c r="V89" s="46" t="s">
        <v>155</v>
      </c>
    </row>
    <row r="90" spans="20:22" x14ac:dyDescent="0.35">
      <c r="T90" s="34" t="s">
        <v>35</v>
      </c>
      <c r="U90" s="35">
        <v>0.7</v>
      </c>
      <c r="V90" s="46" t="s">
        <v>35</v>
      </c>
    </row>
    <row r="91" spans="20:22" x14ac:dyDescent="0.35">
      <c r="T91" s="34" t="s">
        <v>156</v>
      </c>
      <c r="U91" s="35">
        <v>0.7</v>
      </c>
      <c r="V91" s="46" t="s">
        <v>156</v>
      </c>
    </row>
    <row r="92" spans="20:22" x14ac:dyDescent="0.35">
      <c r="T92" s="34" t="s">
        <v>112</v>
      </c>
      <c r="U92" s="35">
        <v>0.7</v>
      </c>
      <c r="V92" s="46" t="s">
        <v>112</v>
      </c>
    </row>
    <row r="93" spans="20:22" x14ac:dyDescent="0.35">
      <c r="T93" s="34" t="s">
        <v>157</v>
      </c>
      <c r="U93" s="35">
        <v>0.7</v>
      </c>
      <c r="V93" s="46" t="s">
        <v>157</v>
      </c>
    </row>
    <row r="94" spans="20:22" x14ac:dyDescent="0.35">
      <c r="T94" s="34" t="s">
        <v>36</v>
      </c>
      <c r="U94" s="35">
        <v>0.9</v>
      </c>
      <c r="V94" s="46" t="s">
        <v>36</v>
      </c>
    </row>
    <row r="95" spans="20:22" x14ac:dyDescent="0.35">
      <c r="T95" s="36" t="s">
        <v>158</v>
      </c>
      <c r="U95" s="35">
        <v>0.9</v>
      </c>
      <c r="V95" s="77" t="s">
        <v>158</v>
      </c>
    </row>
    <row r="96" spans="20:22" x14ac:dyDescent="0.35">
      <c r="T96" s="34" t="s">
        <v>113</v>
      </c>
      <c r="U96" s="35">
        <v>0.9</v>
      </c>
      <c r="V96" s="46" t="s">
        <v>113</v>
      </c>
    </row>
    <row r="97" spans="20:22" x14ac:dyDescent="0.35">
      <c r="T97" s="34">
        <v>53</v>
      </c>
      <c r="U97" s="35">
        <v>0.9</v>
      </c>
      <c r="V97" s="46">
        <v>53</v>
      </c>
    </row>
    <row r="98" spans="20:22" x14ac:dyDescent="0.35">
      <c r="T98" s="34" t="s">
        <v>37</v>
      </c>
      <c r="U98" s="35">
        <v>0.8</v>
      </c>
      <c r="V98" s="46" t="s">
        <v>37</v>
      </c>
    </row>
    <row r="99" spans="20:22" x14ac:dyDescent="0.35">
      <c r="T99" s="34" t="s">
        <v>159</v>
      </c>
      <c r="U99" s="35">
        <v>0.8</v>
      </c>
      <c r="V99" s="46" t="s">
        <v>159</v>
      </c>
    </row>
    <row r="100" spans="20:22" x14ac:dyDescent="0.35">
      <c r="T100" s="34" t="s">
        <v>38</v>
      </c>
      <c r="U100" s="35">
        <v>0.9</v>
      </c>
      <c r="V100" s="46" t="s">
        <v>38</v>
      </c>
    </row>
    <row r="101" spans="20:22" x14ac:dyDescent="0.35">
      <c r="T101" s="34" t="s">
        <v>160</v>
      </c>
      <c r="U101" s="35">
        <v>0.9</v>
      </c>
      <c r="V101" s="46" t="s">
        <v>160</v>
      </c>
    </row>
    <row r="102" spans="20:22" x14ac:dyDescent="0.35">
      <c r="T102" s="34" t="s">
        <v>39</v>
      </c>
      <c r="U102" s="35">
        <v>1.3</v>
      </c>
      <c r="V102" s="46" t="s">
        <v>39</v>
      </c>
    </row>
    <row r="103" spans="20:22" x14ac:dyDescent="0.35">
      <c r="T103" s="34" t="s">
        <v>161</v>
      </c>
      <c r="U103" s="35">
        <v>1.3</v>
      </c>
      <c r="V103" s="46" t="s">
        <v>161</v>
      </c>
    </row>
    <row r="104" spans="20:22" x14ac:dyDescent="0.35">
      <c r="T104" s="34" t="s">
        <v>40</v>
      </c>
      <c r="U104" s="35">
        <v>1.5</v>
      </c>
      <c r="V104" s="46" t="s">
        <v>40</v>
      </c>
    </row>
    <row r="105" spans="20:22" x14ac:dyDescent="0.35">
      <c r="T105" s="34" t="s">
        <v>162</v>
      </c>
      <c r="U105" s="35">
        <v>1.5</v>
      </c>
      <c r="V105" s="46" t="s">
        <v>162</v>
      </c>
    </row>
    <row r="106" spans="20:22" x14ac:dyDescent="0.35">
      <c r="T106" s="34" t="s">
        <v>41</v>
      </c>
      <c r="U106" s="35">
        <v>1</v>
      </c>
      <c r="V106" s="46" t="s">
        <v>41</v>
      </c>
    </row>
    <row r="107" spans="20:22" x14ac:dyDescent="0.35">
      <c r="T107" s="34" t="s">
        <v>163</v>
      </c>
      <c r="U107" s="35">
        <v>1</v>
      </c>
      <c r="V107" s="46" t="s">
        <v>163</v>
      </c>
    </row>
    <row r="108" spans="20:22" x14ac:dyDescent="0.35">
      <c r="T108" s="34" t="s">
        <v>42</v>
      </c>
      <c r="U108" s="35">
        <v>1.2</v>
      </c>
      <c r="V108" s="46" t="s">
        <v>42</v>
      </c>
    </row>
    <row r="109" spans="20:22" x14ac:dyDescent="0.35">
      <c r="T109" s="34" t="s">
        <v>164</v>
      </c>
      <c r="U109" s="35">
        <v>1.2</v>
      </c>
      <c r="V109" s="46" t="s">
        <v>164</v>
      </c>
    </row>
    <row r="110" spans="20:22" x14ac:dyDescent="0.35">
      <c r="T110" s="34" t="s">
        <v>43</v>
      </c>
      <c r="U110" s="35">
        <v>1.2</v>
      </c>
      <c r="V110" s="46" t="s">
        <v>43</v>
      </c>
    </row>
    <row r="111" spans="20:22" x14ac:dyDescent="0.35">
      <c r="T111" s="34" t="s">
        <v>165</v>
      </c>
      <c r="U111" s="35">
        <v>1.2</v>
      </c>
      <c r="V111" s="46" t="s">
        <v>165</v>
      </c>
    </row>
    <row r="112" spans="20:22" x14ac:dyDescent="0.35">
      <c r="T112" s="34" t="s">
        <v>44</v>
      </c>
      <c r="U112" s="35">
        <v>1.1000000000000001</v>
      </c>
      <c r="V112" s="46" t="s">
        <v>44</v>
      </c>
    </row>
    <row r="113" spans="20:22" x14ac:dyDescent="0.35">
      <c r="T113" s="34" t="s">
        <v>166</v>
      </c>
      <c r="U113" s="35">
        <v>1.1000000000000001</v>
      </c>
      <c r="V113" s="46" t="s">
        <v>166</v>
      </c>
    </row>
    <row r="114" spans="20:22" x14ac:dyDescent="0.35">
      <c r="T114" s="34" t="s">
        <v>45</v>
      </c>
      <c r="U114" s="35">
        <v>1.3</v>
      </c>
      <c r="V114" s="46" t="s">
        <v>45</v>
      </c>
    </row>
    <row r="115" spans="20:22" x14ac:dyDescent="0.35">
      <c r="T115" s="34" t="s">
        <v>167</v>
      </c>
      <c r="U115" s="35">
        <v>1.3</v>
      </c>
      <c r="V115" s="46" t="s">
        <v>167</v>
      </c>
    </row>
    <row r="116" spans="20:22" x14ac:dyDescent="0.35">
      <c r="T116" s="34" t="s">
        <v>46</v>
      </c>
      <c r="U116" s="35">
        <v>1.2</v>
      </c>
      <c r="V116" s="46" t="s">
        <v>46</v>
      </c>
    </row>
    <row r="117" spans="20:22" x14ac:dyDescent="0.35">
      <c r="T117" s="34" t="s">
        <v>168</v>
      </c>
      <c r="U117" s="35">
        <v>1.2</v>
      </c>
      <c r="V117" s="46" t="s">
        <v>168</v>
      </c>
    </row>
    <row r="118" spans="20:22" x14ac:dyDescent="0.35">
      <c r="T118" s="34" t="s">
        <v>47</v>
      </c>
      <c r="U118" s="35">
        <v>1.4</v>
      </c>
      <c r="V118" s="46" t="s">
        <v>47</v>
      </c>
    </row>
    <row r="119" spans="20:22" x14ac:dyDescent="0.35">
      <c r="T119" s="34" t="s">
        <v>169</v>
      </c>
      <c r="U119" s="35">
        <v>1.4</v>
      </c>
      <c r="V119" s="46" t="s">
        <v>169</v>
      </c>
    </row>
    <row r="120" spans="20:22" x14ac:dyDescent="0.35">
      <c r="T120" s="34" t="s">
        <v>48</v>
      </c>
      <c r="U120" s="35">
        <v>1.1000000000000001</v>
      </c>
      <c r="V120" s="46" t="s">
        <v>48</v>
      </c>
    </row>
    <row r="121" spans="20:22" x14ac:dyDescent="0.35">
      <c r="T121" s="34" t="s">
        <v>170</v>
      </c>
      <c r="U121" s="35">
        <v>1.1000000000000001</v>
      </c>
      <c r="V121" s="46" t="s">
        <v>170</v>
      </c>
    </row>
    <row r="122" spans="20:22" x14ac:dyDescent="0.35">
      <c r="T122" s="34" t="s">
        <v>49</v>
      </c>
      <c r="U122" s="35">
        <v>1.3</v>
      </c>
      <c r="V122" s="46" t="s">
        <v>49</v>
      </c>
    </row>
    <row r="123" spans="20:22" x14ac:dyDescent="0.35">
      <c r="T123" s="34" t="s">
        <v>171</v>
      </c>
      <c r="U123" s="35">
        <v>1.3</v>
      </c>
      <c r="V123" s="46" t="s">
        <v>171</v>
      </c>
    </row>
    <row r="124" spans="20:22" x14ac:dyDescent="0.35">
      <c r="T124" s="34" t="s">
        <v>50</v>
      </c>
      <c r="U124" s="35">
        <v>1.3</v>
      </c>
      <c r="V124" s="46" t="s">
        <v>50</v>
      </c>
    </row>
    <row r="125" spans="20:22" x14ac:dyDescent="0.35">
      <c r="T125" s="34" t="s">
        <v>172</v>
      </c>
      <c r="U125" s="35">
        <v>1.3</v>
      </c>
      <c r="V125" s="46" t="s">
        <v>172</v>
      </c>
    </row>
    <row r="126" spans="20:22" x14ac:dyDescent="0.35">
      <c r="T126" s="34" t="s">
        <v>51</v>
      </c>
      <c r="U126" s="35">
        <v>1.2</v>
      </c>
      <c r="V126" s="46" t="s">
        <v>51</v>
      </c>
    </row>
    <row r="127" spans="20:22" x14ac:dyDescent="0.35">
      <c r="T127" s="34" t="s">
        <v>173</v>
      </c>
      <c r="U127" s="35">
        <v>1.2</v>
      </c>
      <c r="V127" s="46" t="s">
        <v>173</v>
      </c>
    </row>
    <row r="128" spans="20:22" x14ac:dyDescent="0.35">
      <c r="T128" s="34" t="s">
        <v>52</v>
      </c>
      <c r="U128" s="35">
        <v>1.4</v>
      </c>
      <c r="V128" s="46" t="s">
        <v>52</v>
      </c>
    </row>
    <row r="129" spans="20:22" x14ac:dyDescent="0.35">
      <c r="T129" s="34" t="s">
        <v>174</v>
      </c>
      <c r="U129" s="35">
        <v>1.4</v>
      </c>
      <c r="V129" s="46" t="s">
        <v>174</v>
      </c>
    </row>
    <row r="130" spans="20:22" x14ac:dyDescent="0.35">
      <c r="T130" s="34" t="s">
        <v>53</v>
      </c>
      <c r="U130" s="35">
        <v>1.4</v>
      </c>
      <c r="V130" s="46" t="s">
        <v>53</v>
      </c>
    </row>
    <row r="131" spans="20:22" x14ac:dyDescent="0.35">
      <c r="T131" s="34" t="s">
        <v>175</v>
      </c>
      <c r="U131" s="35">
        <v>1.4</v>
      </c>
      <c r="V131" s="46" t="s">
        <v>175</v>
      </c>
    </row>
    <row r="132" spans="20:22" x14ac:dyDescent="0.35">
      <c r="T132" s="34" t="s">
        <v>54</v>
      </c>
      <c r="U132" s="35">
        <v>1.3</v>
      </c>
      <c r="V132" s="46" t="s">
        <v>54</v>
      </c>
    </row>
    <row r="133" spans="20:22" x14ac:dyDescent="0.35">
      <c r="T133" s="34" t="s">
        <v>176</v>
      </c>
      <c r="U133" s="35">
        <v>1.3</v>
      </c>
      <c r="V133" s="46" t="s">
        <v>176</v>
      </c>
    </row>
    <row r="134" spans="20:22" x14ac:dyDescent="0.35">
      <c r="T134" s="34" t="s">
        <v>55</v>
      </c>
      <c r="U134" s="35">
        <v>1.5</v>
      </c>
      <c r="V134" s="46" t="s">
        <v>55</v>
      </c>
    </row>
    <row r="135" spans="20:22" x14ac:dyDescent="0.35">
      <c r="T135" s="34" t="s">
        <v>177</v>
      </c>
      <c r="U135" s="35">
        <v>1.5</v>
      </c>
      <c r="V135" s="46" t="s">
        <v>177</v>
      </c>
    </row>
    <row r="136" spans="20:22" x14ac:dyDescent="0.35">
      <c r="T136" s="34" t="s">
        <v>56</v>
      </c>
      <c r="U136" s="35">
        <v>1.5</v>
      </c>
      <c r="V136" s="46" t="s">
        <v>56</v>
      </c>
    </row>
    <row r="137" spans="20:22" x14ac:dyDescent="0.35">
      <c r="T137" s="34" t="s">
        <v>178</v>
      </c>
      <c r="U137" s="35">
        <v>1.5</v>
      </c>
      <c r="V137" s="46" t="s">
        <v>178</v>
      </c>
    </row>
    <row r="138" spans="20:22" x14ac:dyDescent="0.35">
      <c r="T138" s="34" t="s">
        <v>57</v>
      </c>
      <c r="U138" s="35">
        <v>1.3</v>
      </c>
      <c r="V138" s="46" t="s">
        <v>57</v>
      </c>
    </row>
    <row r="139" spans="20:22" x14ac:dyDescent="0.35">
      <c r="T139" s="34" t="s">
        <v>179</v>
      </c>
      <c r="U139" s="35">
        <v>1.3</v>
      </c>
      <c r="V139" s="46" t="s">
        <v>179</v>
      </c>
    </row>
    <row r="140" spans="20:22" x14ac:dyDescent="0.35">
      <c r="T140" s="34" t="s">
        <v>58</v>
      </c>
      <c r="U140" s="35">
        <v>1.5</v>
      </c>
      <c r="V140" s="46" t="s">
        <v>58</v>
      </c>
    </row>
    <row r="141" spans="20:22" x14ac:dyDescent="0.35">
      <c r="T141" s="34" t="s">
        <v>180</v>
      </c>
      <c r="U141" s="35">
        <v>1.5</v>
      </c>
      <c r="V141" s="46" t="s">
        <v>180</v>
      </c>
    </row>
    <row r="142" spans="20:22" x14ac:dyDescent="0.35">
      <c r="T142" s="34" t="s">
        <v>59</v>
      </c>
      <c r="U142" s="35">
        <v>1.4</v>
      </c>
      <c r="V142" s="46" t="s">
        <v>59</v>
      </c>
    </row>
    <row r="143" spans="20:22" x14ac:dyDescent="0.35">
      <c r="T143" s="34" t="s">
        <v>181</v>
      </c>
      <c r="U143" s="35">
        <v>1.4</v>
      </c>
      <c r="V143" s="46" t="s">
        <v>181</v>
      </c>
    </row>
    <row r="144" spans="20:22" x14ac:dyDescent="0.35">
      <c r="T144" s="34" t="s">
        <v>182</v>
      </c>
      <c r="U144" s="35">
        <v>1.4</v>
      </c>
      <c r="V144" s="46" t="s">
        <v>182</v>
      </c>
    </row>
    <row r="145" spans="20:22" x14ac:dyDescent="0.35">
      <c r="T145" s="34" t="s">
        <v>183</v>
      </c>
      <c r="U145" s="35">
        <v>1.4</v>
      </c>
      <c r="V145" s="46" t="s">
        <v>183</v>
      </c>
    </row>
    <row r="146" spans="20:22" x14ac:dyDescent="0.35">
      <c r="T146" s="34" t="s">
        <v>60</v>
      </c>
      <c r="U146" s="35">
        <v>1.6</v>
      </c>
      <c r="V146" s="46" t="s">
        <v>60</v>
      </c>
    </row>
    <row r="147" spans="20:22" x14ac:dyDescent="0.35">
      <c r="T147" s="34" t="s">
        <v>184</v>
      </c>
      <c r="U147" s="35">
        <v>1.6</v>
      </c>
      <c r="V147" s="46" t="s">
        <v>184</v>
      </c>
    </row>
    <row r="148" spans="20:22" x14ac:dyDescent="0.35">
      <c r="T148" s="34" t="s">
        <v>185</v>
      </c>
      <c r="U148" s="35">
        <v>1.6</v>
      </c>
      <c r="V148" s="46" t="s">
        <v>185</v>
      </c>
    </row>
    <row r="149" spans="20:22" x14ac:dyDescent="0.35">
      <c r="T149" s="34" t="s">
        <v>186</v>
      </c>
      <c r="U149" s="35">
        <v>1.6</v>
      </c>
      <c r="V149" s="46" t="s">
        <v>186</v>
      </c>
    </row>
    <row r="150" spans="20:22" x14ac:dyDescent="0.35">
      <c r="T150" s="34" t="s">
        <v>61</v>
      </c>
      <c r="U150" s="35">
        <v>1.6</v>
      </c>
      <c r="V150" s="46" t="s">
        <v>61</v>
      </c>
    </row>
    <row r="151" spans="20:22" x14ac:dyDescent="0.35">
      <c r="T151" s="34" t="s">
        <v>187</v>
      </c>
      <c r="U151" s="35">
        <v>1.6</v>
      </c>
      <c r="V151" s="46" t="s">
        <v>187</v>
      </c>
    </row>
    <row r="152" spans="20:22" x14ac:dyDescent="0.35">
      <c r="T152" s="34" t="s">
        <v>62</v>
      </c>
      <c r="U152" s="35">
        <v>1.4</v>
      </c>
      <c r="V152" s="46" t="s">
        <v>62</v>
      </c>
    </row>
    <row r="153" spans="20:22" x14ac:dyDescent="0.35">
      <c r="T153" s="34" t="s">
        <v>188</v>
      </c>
      <c r="U153" s="35">
        <v>1.4</v>
      </c>
      <c r="V153" s="46" t="s">
        <v>188</v>
      </c>
    </row>
    <row r="154" spans="20:22" x14ac:dyDescent="0.35">
      <c r="T154" s="34" t="s">
        <v>63</v>
      </c>
      <c r="U154" s="35">
        <v>1.6</v>
      </c>
      <c r="V154" s="46" t="s">
        <v>63</v>
      </c>
    </row>
    <row r="155" spans="20:22" x14ac:dyDescent="0.35">
      <c r="T155" s="34" t="s">
        <v>189</v>
      </c>
      <c r="U155" s="35">
        <v>1.6</v>
      </c>
      <c r="V155" s="46" t="s">
        <v>189</v>
      </c>
    </row>
    <row r="156" spans="20:22" x14ac:dyDescent="0.35">
      <c r="T156" s="34" t="s">
        <v>64</v>
      </c>
      <c r="U156" s="35">
        <v>1.5</v>
      </c>
      <c r="V156" s="46" t="s">
        <v>64</v>
      </c>
    </row>
    <row r="157" spans="20:22" x14ac:dyDescent="0.35">
      <c r="T157" s="34" t="s">
        <v>190</v>
      </c>
      <c r="U157" s="35">
        <v>1.5</v>
      </c>
      <c r="V157" s="46" t="s">
        <v>190</v>
      </c>
    </row>
    <row r="158" spans="20:22" x14ac:dyDescent="0.35">
      <c r="T158" s="34" t="s">
        <v>65</v>
      </c>
      <c r="U158" s="35">
        <v>1.7</v>
      </c>
      <c r="V158" s="46" t="s">
        <v>65</v>
      </c>
    </row>
    <row r="159" spans="20:22" x14ac:dyDescent="0.35">
      <c r="T159" s="34" t="s">
        <v>191</v>
      </c>
      <c r="U159" s="35">
        <v>1.7</v>
      </c>
      <c r="V159" s="46" t="s">
        <v>191</v>
      </c>
    </row>
    <row r="160" spans="20:22" x14ac:dyDescent="0.35">
      <c r="T160" s="34" t="s">
        <v>192</v>
      </c>
      <c r="U160" s="35">
        <v>1.7</v>
      </c>
      <c r="V160" s="46" t="s">
        <v>192</v>
      </c>
    </row>
    <row r="161" spans="20:22" x14ac:dyDescent="0.35">
      <c r="T161" s="34" t="s">
        <v>193</v>
      </c>
      <c r="U161" s="35">
        <v>1.7</v>
      </c>
      <c r="V161" s="46" t="s">
        <v>193</v>
      </c>
    </row>
    <row r="162" spans="20:22" x14ac:dyDescent="0.35">
      <c r="T162" s="34" t="s">
        <v>66</v>
      </c>
      <c r="U162" s="35">
        <v>1.7</v>
      </c>
      <c r="V162" s="46" t="s">
        <v>66</v>
      </c>
    </row>
    <row r="163" spans="20:22" x14ac:dyDescent="0.35">
      <c r="T163" s="34" t="s">
        <v>193</v>
      </c>
      <c r="U163" s="35">
        <v>1.7</v>
      </c>
      <c r="V163" s="46" t="s">
        <v>193</v>
      </c>
    </row>
    <row r="164" spans="20:22" x14ac:dyDescent="0.35">
      <c r="T164" s="34" t="s">
        <v>67</v>
      </c>
      <c r="U164" s="35">
        <v>1.6</v>
      </c>
      <c r="V164" s="46" t="s">
        <v>67</v>
      </c>
    </row>
    <row r="165" spans="20:22" x14ac:dyDescent="0.35">
      <c r="T165" s="34" t="s">
        <v>194</v>
      </c>
      <c r="U165" s="35">
        <v>1.6</v>
      </c>
      <c r="V165" s="46" t="s">
        <v>194</v>
      </c>
    </row>
    <row r="166" spans="20:22" x14ac:dyDescent="0.35">
      <c r="T166" s="34" t="s">
        <v>68</v>
      </c>
      <c r="U166" s="35">
        <v>1.8</v>
      </c>
      <c r="V166" s="46" t="s">
        <v>68</v>
      </c>
    </row>
    <row r="167" spans="20:22" x14ac:dyDescent="0.35">
      <c r="T167" s="34" t="s">
        <v>195</v>
      </c>
      <c r="U167" s="35">
        <v>1.8</v>
      </c>
      <c r="V167" s="46" t="s">
        <v>195</v>
      </c>
    </row>
    <row r="168" spans="20:22" x14ac:dyDescent="0.35">
      <c r="T168" s="34" t="s">
        <v>69</v>
      </c>
      <c r="U168" s="35">
        <v>1.8</v>
      </c>
      <c r="V168" s="46" t="s">
        <v>69</v>
      </c>
    </row>
    <row r="169" spans="20:22" x14ac:dyDescent="0.35">
      <c r="T169" s="34" t="s">
        <v>196</v>
      </c>
      <c r="U169" s="35">
        <v>1.8</v>
      </c>
      <c r="V169" s="46" t="s">
        <v>196</v>
      </c>
    </row>
    <row r="170" spans="20:22" x14ac:dyDescent="0.35">
      <c r="T170" s="34" t="s">
        <v>70</v>
      </c>
      <c r="U170" s="35">
        <v>1.8</v>
      </c>
      <c r="V170" s="46" t="s">
        <v>70</v>
      </c>
    </row>
    <row r="171" spans="20:22" x14ac:dyDescent="0.35">
      <c r="T171" s="34" t="s">
        <v>197</v>
      </c>
      <c r="U171" s="35">
        <v>1.8</v>
      </c>
      <c r="V171" s="46" t="s">
        <v>197</v>
      </c>
    </row>
    <row r="172" spans="20:22" x14ac:dyDescent="0.35">
      <c r="T172" s="34" t="s">
        <v>71</v>
      </c>
      <c r="U172" s="35">
        <v>1.6</v>
      </c>
      <c r="V172" s="46" t="s">
        <v>71</v>
      </c>
    </row>
    <row r="173" spans="20:22" x14ac:dyDescent="0.35">
      <c r="T173" s="34" t="s">
        <v>198</v>
      </c>
      <c r="U173" s="35">
        <v>1.6</v>
      </c>
      <c r="V173" s="46" t="s">
        <v>198</v>
      </c>
    </row>
    <row r="174" spans="20:22" x14ac:dyDescent="0.35">
      <c r="T174" s="34" t="s">
        <v>72</v>
      </c>
      <c r="U174" s="35">
        <v>1.8</v>
      </c>
      <c r="V174" s="46" t="s">
        <v>72</v>
      </c>
    </row>
    <row r="175" spans="20:22" x14ac:dyDescent="0.35">
      <c r="T175" s="34" t="s">
        <v>199</v>
      </c>
      <c r="U175" s="35">
        <v>1.8</v>
      </c>
      <c r="V175" s="46" t="s">
        <v>199</v>
      </c>
    </row>
    <row r="176" spans="20:22" x14ac:dyDescent="0.35">
      <c r="T176" s="34" t="s">
        <v>73</v>
      </c>
      <c r="U176" s="35">
        <v>1.5</v>
      </c>
      <c r="V176" s="46" t="s">
        <v>73</v>
      </c>
    </row>
    <row r="177" spans="20:22" x14ac:dyDescent="0.35">
      <c r="T177" s="34" t="s">
        <v>200</v>
      </c>
      <c r="U177" s="35">
        <v>1.5</v>
      </c>
      <c r="V177" s="46" t="s">
        <v>200</v>
      </c>
    </row>
    <row r="178" spans="20:22" x14ac:dyDescent="0.35">
      <c r="T178" s="34" t="s">
        <v>74</v>
      </c>
      <c r="U178" s="35">
        <v>1.7</v>
      </c>
      <c r="V178" s="46" t="s">
        <v>74</v>
      </c>
    </row>
    <row r="179" spans="20:22" x14ac:dyDescent="0.35">
      <c r="T179" s="34" t="s">
        <v>201</v>
      </c>
      <c r="U179" s="35">
        <v>1.7</v>
      </c>
      <c r="V179" s="46" t="s">
        <v>201</v>
      </c>
    </row>
    <row r="180" spans="20:22" x14ac:dyDescent="0.35">
      <c r="T180" s="34" t="s">
        <v>75</v>
      </c>
      <c r="U180" s="35">
        <v>1.7</v>
      </c>
      <c r="V180" s="46" t="s">
        <v>75</v>
      </c>
    </row>
    <row r="181" spans="20:22" x14ac:dyDescent="0.35">
      <c r="T181" s="34" t="s">
        <v>202</v>
      </c>
      <c r="U181" s="35">
        <v>1.7</v>
      </c>
      <c r="V181" s="46" t="s">
        <v>202</v>
      </c>
    </row>
    <row r="182" spans="20:22" x14ac:dyDescent="0.35">
      <c r="T182" s="34" t="s">
        <v>76</v>
      </c>
      <c r="U182" s="35">
        <v>1.9</v>
      </c>
      <c r="V182" s="46" t="s">
        <v>76</v>
      </c>
    </row>
    <row r="183" spans="20:22" x14ac:dyDescent="0.35">
      <c r="T183" s="34" t="s">
        <v>203</v>
      </c>
      <c r="U183" s="35">
        <v>1.9</v>
      </c>
      <c r="V183" s="46" t="s">
        <v>203</v>
      </c>
    </row>
    <row r="184" spans="20:22" x14ac:dyDescent="0.35">
      <c r="T184" s="34" t="s">
        <v>77</v>
      </c>
      <c r="U184" s="35">
        <v>1.9</v>
      </c>
      <c r="V184" s="46" t="s">
        <v>77</v>
      </c>
    </row>
    <row r="185" spans="20:22" x14ac:dyDescent="0.35">
      <c r="T185" s="34" t="s">
        <v>204</v>
      </c>
      <c r="U185" s="35">
        <v>1.9</v>
      </c>
      <c r="V185" s="46" t="s">
        <v>204</v>
      </c>
    </row>
    <row r="186" spans="20:22" x14ac:dyDescent="0.35">
      <c r="T186" s="34" t="s">
        <v>78</v>
      </c>
      <c r="U186" s="35">
        <v>2</v>
      </c>
      <c r="V186" s="46" t="s">
        <v>78</v>
      </c>
    </row>
    <row r="187" spans="20:22" x14ac:dyDescent="0.35">
      <c r="T187" s="34" t="s">
        <v>205</v>
      </c>
      <c r="U187" s="35">
        <v>2</v>
      </c>
      <c r="V187" s="46" t="s">
        <v>205</v>
      </c>
    </row>
    <row r="188" spans="20:22" x14ac:dyDescent="0.35">
      <c r="T188" s="34" t="s">
        <v>79</v>
      </c>
      <c r="U188" s="35">
        <v>1.6</v>
      </c>
      <c r="V188" s="46" t="s">
        <v>79</v>
      </c>
    </row>
    <row r="189" spans="20:22" x14ac:dyDescent="0.35">
      <c r="T189" s="34" t="s">
        <v>206</v>
      </c>
      <c r="U189" s="35">
        <v>1.6</v>
      </c>
      <c r="V189" s="46" t="s">
        <v>206</v>
      </c>
    </row>
    <row r="190" spans="20:22" x14ac:dyDescent="0.35">
      <c r="T190" s="34" t="s">
        <v>80</v>
      </c>
      <c r="U190" s="35">
        <v>1.9</v>
      </c>
      <c r="V190" s="46" t="s">
        <v>80</v>
      </c>
    </row>
    <row r="191" spans="20:22" x14ac:dyDescent="0.35">
      <c r="T191" s="34" t="s">
        <v>207</v>
      </c>
      <c r="U191" s="35">
        <v>1.9</v>
      </c>
      <c r="V191" s="46" t="s">
        <v>207</v>
      </c>
    </row>
    <row r="192" spans="20:22" x14ac:dyDescent="0.35">
      <c r="T192" s="34" t="s">
        <v>81</v>
      </c>
      <c r="U192" s="35">
        <v>1.9</v>
      </c>
      <c r="V192" s="46" t="s">
        <v>81</v>
      </c>
    </row>
    <row r="193" spans="20:22" x14ac:dyDescent="0.35">
      <c r="T193" s="34" t="s">
        <v>208</v>
      </c>
      <c r="U193" s="35">
        <v>1.9</v>
      </c>
      <c r="V193" s="46" t="s">
        <v>208</v>
      </c>
    </row>
    <row r="194" spans="20:22" x14ac:dyDescent="0.35">
      <c r="T194" s="34" t="s">
        <v>82</v>
      </c>
      <c r="U194" s="35">
        <v>1.7</v>
      </c>
      <c r="V194" s="46" t="s">
        <v>82</v>
      </c>
    </row>
    <row r="195" spans="20:22" x14ac:dyDescent="0.35">
      <c r="T195" s="34" t="s">
        <v>209</v>
      </c>
      <c r="U195" s="35">
        <v>1.7</v>
      </c>
      <c r="V195" s="46" t="s">
        <v>209</v>
      </c>
    </row>
    <row r="196" spans="20:22" x14ac:dyDescent="0.35">
      <c r="T196" s="34" t="s">
        <v>83</v>
      </c>
      <c r="U196" s="35">
        <v>2</v>
      </c>
      <c r="V196" s="46" t="s">
        <v>83</v>
      </c>
    </row>
    <row r="197" spans="20:22" x14ac:dyDescent="0.35">
      <c r="T197" s="34" t="s">
        <v>210</v>
      </c>
      <c r="U197" s="35">
        <v>2</v>
      </c>
      <c r="V197" s="46" t="s">
        <v>210</v>
      </c>
    </row>
    <row r="198" spans="20:22" x14ac:dyDescent="0.35">
      <c r="T198" s="34" t="s">
        <v>84</v>
      </c>
      <c r="U198" s="35">
        <v>1.9</v>
      </c>
      <c r="V198" s="46" t="s">
        <v>84</v>
      </c>
    </row>
    <row r="199" spans="20:22" x14ac:dyDescent="0.35">
      <c r="T199" s="34" t="s">
        <v>211</v>
      </c>
      <c r="U199" s="35">
        <v>1.9</v>
      </c>
      <c r="V199" s="46" t="s">
        <v>211</v>
      </c>
    </row>
    <row r="200" spans="20:22" x14ac:dyDescent="0.35">
      <c r="T200" s="34" t="s">
        <v>85</v>
      </c>
      <c r="U200" s="35">
        <v>2.2000000000000002</v>
      </c>
      <c r="V200" s="46" t="s">
        <v>85</v>
      </c>
    </row>
    <row r="201" spans="20:22" x14ac:dyDescent="0.35">
      <c r="T201" s="34" t="s">
        <v>212</v>
      </c>
      <c r="U201" s="35">
        <v>2.2000000000000002</v>
      </c>
      <c r="V201" s="46" t="s">
        <v>212</v>
      </c>
    </row>
    <row r="202" spans="20:22" x14ac:dyDescent="0.35">
      <c r="T202" s="34" t="s">
        <v>86</v>
      </c>
      <c r="U202" s="35">
        <v>1.8</v>
      </c>
      <c r="V202" s="46" t="s">
        <v>86</v>
      </c>
    </row>
    <row r="203" spans="20:22" x14ac:dyDescent="0.35">
      <c r="T203" s="34" t="s">
        <v>213</v>
      </c>
      <c r="U203" s="35">
        <v>1.8</v>
      </c>
      <c r="V203" s="46" t="s">
        <v>213</v>
      </c>
    </row>
    <row r="204" spans="20:22" x14ac:dyDescent="0.35">
      <c r="T204" s="34" t="s">
        <v>87</v>
      </c>
      <c r="U204" s="35">
        <v>2.1</v>
      </c>
      <c r="V204" s="46" t="s">
        <v>87</v>
      </c>
    </row>
    <row r="205" spans="20:22" x14ac:dyDescent="0.35">
      <c r="T205" s="34" t="s">
        <v>214</v>
      </c>
      <c r="U205" s="35">
        <v>2.1</v>
      </c>
      <c r="V205" s="46" t="s">
        <v>214</v>
      </c>
    </row>
    <row r="206" spans="20:22" x14ac:dyDescent="0.35">
      <c r="T206" s="34" t="s">
        <v>88</v>
      </c>
      <c r="U206" s="35">
        <v>2.1</v>
      </c>
      <c r="V206" s="46" t="s">
        <v>88</v>
      </c>
    </row>
    <row r="207" spans="20:22" x14ac:dyDescent="0.35">
      <c r="T207" s="34" t="s">
        <v>215</v>
      </c>
      <c r="U207" s="35">
        <v>2.1</v>
      </c>
      <c r="V207" s="46" t="s">
        <v>215</v>
      </c>
    </row>
    <row r="208" spans="20:22" x14ac:dyDescent="0.35">
      <c r="T208" s="34" t="s">
        <v>89</v>
      </c>
      <c r="U208" s="35">
        <v>2.2000000000000002</v>
      </c>
      <c r="V208" s="46" t="s">
        <v>89</v>
      </c>
    </row>
    <row r="209" spans="20:22" x14ac:dyDescent="0.35">
      <c r="T209" s="34" t="s">
        <v>216</v>
      </c>
      <c r="U209" s="35">
        <v>2.2000000000000002</v>
      </c>
      <c r="V209" s="46" t="s">
        <v>216</v>
      </c>
    </row>
    <row r="210" spans="20:22" x14ac:dyDescent="0.35">
      <c r="T210" s="34" t="s">
        <v>90</v>
      </c>
      <c r="U210" s="35">
        <v>2.5</v>
      </c>
      <c r="V210" s="46" t="s">
        <v>90</v>
      </c>
    </row>
    <row r="211" spans="20:22" x14ac:dyDescent="0.35">
      <c r="T211" s="34" t="s">
        <v>217</v>
      </c>
      <c r="U211" s="35">
        <v>2.5</v>
      </c>
      <c r="V211" s="46" t="s">
        <v>217</v>
      </c>
    </row>
    <row r="212" spans="20:22" x14ac:dyDescent="0.35">
      <c r="T212" s="34" t="s">
        <v>91</v>
      </c>
      <c r="U212" s="35">
        <v>1.9</v>
      </c>
      <c r="V212" s="46" t="s">
        <v>91</v>
      </c>
    </row>
    <row r="213" spans="20:22" x14ac:dyDescent="0.35">
      <c r="T213" s="34" t="s">
        <v>218</v>
      </c>
      <c r="U213" s="35">
        <v>1.9</v>
      </c>
      <c r="V213" s="46" t="s">
        <v>218</v>
      </c>
    </row>
    <row r="214" spans="20:22" x14ac:dyDescent="0.35">
      <c r="T214" s="34" t="s">
        <v>92</v>
      </c>
      <c r="U214" s="35">
        <v>2</v>
      </c>
      <c r="V214" s="46" t="s">
        <v>92</v>
      </c>
    </row>
    <row r="215" spans="20:22" x14ac:dyDescent="0.35">
      <c r="T215" s="34" t="s">
        <v>219</v>
      </c>
      <c r="U215" s="35">
        <v>2</v>
      </c>
      <c r="V215" s="46" t="s">
        <v>219</v>
      </c>
    </row>
    <row r="216" spans="20:22" x14ac:dyDescent="0.35">
      <c r="T216" s="34" t="s">
        <v>93</v>
      </c>
      <c r="U216" s="35">
        <v>2</v>
      </c>
      <c r="V216" s="46" t="s">
        <v>93</v>
      </c>
    </row>
    <row r="217" spans="20:22" x14ac:dyDescent="0.35">
      <c r="T217" s="34" t="s">
        <v>220</v>
      </c>
      <c r="U217" s="35">
        <v>2</v>
      </c>
      <c r="V217" s="46" t="s">
        <v>220</v>
      </c>
    </row>
    <row r="218" spans="20:22" x14ac:dyDescent="0.35">
      <c r="T218" s="34" t="s">
        <v>94</v>
      </c>
      <c r="U218" s="35">
        <v>2.2999999999999998</v>
      </c>
      <c r="V218" s="46" t="s">
        <v>94</v>
      </c>
    </row>
    <row r="219" spans="20:22" x14ac:dyDescent="0.35">
      <c r="T219" s="34" t="s">
        <v>221</v>
      </c>
      <c r="U219" s="35">
        <v>2.2999999999999998</v>
      </c>
      <c r="V219" s="46" t="s">
        <v>221</v>
      </c>
    </row>
    <row r="220" spans="20:22" x14ac:dyDescent="0.35">
      <c r="T220" s="34" t="s">
        <v>95</v>
      </c>
      <c r="U220" s="35">
        <v>2.1</v>
      </c>
      <c r="V220" s="46" t="s">
        <v>95</v>
      </c>
    </row>
    <row r="221" spans="20:22" x14ac:dyDescent="0.35">
      <c r="T221" s="34" t="s">
        <v>222</v>
      </c>
      <c r="U221" s="35">
        <v>2.1</v>
      </c>
      <c r="V221" s="46" t="s">
        <v>222</v>
      </c>
    </row>
    <row r="222" spans="20:22" x14ac:dyDescent="0.35">
      <c r="T222" s="34" t="s">
        <v>96</v>
      </c>
      <c r="U222" s="35">
        <v>2.4</v>
      </c>
      <c r="V222" s="46" t="s">
        <v>96</v>
      </c>
    </row>
    <row r="223" spans="20:22" x14ac:dyDescent="0.35">
      <c r="T223" s="34" t="s">
        <v>223</v>
      </c>
      <c r="U223" s="35">
        <v>2.4</v>
      </c>
      <c r="V223" s="46" t="s">
        <v>223</v>
      </c>
    </row>
    <row r="224" spans="20:22" x14ac:dyDescent="0.35">
      <c r="T224" s="34" t="s">
        <v>97</v>
      </c>
      <c r="U224" s="35">
        <v>2.2999999999999998</v>
      </c>
      <c r="V224" s="46" t="s">
        <v>97</v>
      </c>
    </row>
    <row r="225" spans="20:22" x14ac:dyDescent="0.35">
      <c r="T225" s="34" t="s">
        <v>224</v>
      </c>
      <c r="U225" s="35">
        <v>2.2999999999999998</v>
      </c>
      <c r="V225" s="46" t="s">
        <v>224</v>
      </c>
    </row>
    <row r="226" spans="20:22" x14ac:dyDescent="0.35">
      <c r="T226" s="34" t="s">
        <v>98</v>
      </c>
      <c r="U226" s="35">
        <v>2.7</v>
      </c>
      <c r="V226" s="46" t="s">
        <v>98</v>
      </c>
    </row>
    <row r="227" spans="20:22" x14ac:dyDescent="0.35">
      <c r="T227" s="34" t="s">
        <v>225</v>
      </c>
      <c r="U227" s="35">
        <v>2.7</v>
      </c>
      <c r="V227" s="46" t="s">
        <v>225</v>
      </c>
    </row>
    <row r="228" spans="20:22" x14ac:dyDescent="0.35">
      <c r="T228" s="34" t="s">
        <v>99</v>
      </c>
      <c r="U228" s="35">
        <v>2.4</v>
      </c>
      <c r="V228" s="46" t="s">
        <v>99</v>
      </c>
    </row>
    <row r="229" spans="20:22" x14ac:dyDescent="0.35">
      <c r="T229" s="34" t="s">
        <v>226</v>
      </c>
      <c r="U229" s="35">
        <v>2.4</v>
      </c>
      <c r="V229" s="46" t="s">
        <v>226</v>
      </c>
    </row>
    <row r="230" spans="20:22" x14ac:dyDescent="0.35">
      <c r="T230" s="34" t="s">
        <v>100</v>
      </c>
      <c r="U230" s="35">
        <v>2.8</v>
      </c>
      <c r="V230" s="46" t="s">
        <v>100</v>
      </c>
    </row>
    <row r="231" spans="20:22" x14ac:dyDescent="0.35">
      <c r="T231" s="37" t="s">
        <v>227</v>
      </c>
      <c r="U231" s="38">
        <v>2.8</v>
      </c>
      <c r="V231" s="78" t="s">
        <v>227</v>
      </c>
    </row>
  </sheetData>
  <sheetProtection algorithmName="SHA-512" hashValue="UM0OcWq2fYFaxsVERGfFBsyVHCwtkaLC/GtYDh+hbCKAbsptwp0W+6i1SLlclDfQn1UT7uivossKmfBFwiCwnw==" saltValue="NsyWS3Hj6mTWuVuzu6D6Aw==" spinCount="100000" sheet="1" selectLockedCells="1"/>
  <mergeCells count="67">
    <mergeCell ref="B38:Q38"/>
    <mergeCell ref="B39:Q39"/>
    <mergeCell ref="D34:F34"/>
    <mergeCell ref="M34:O34"/>
    <mergeCell ref="D35:F35"/>
    <mergeCell ref="M35:O35"/>
    <mergeCell ref="B37:Q37"/>
    <mergeCell ref="D31:F31"/>
    <mergeCell ref="M31:O31"/>
    <mergeCell ref="D32:F32"/>
    <mergeCell ref="M32:O32"/>
    <mergeCell ref="D33:F33"/>
    <mergeCell ref="M33:O33"/>
    <mergeCell ref="D28:F28"/>
    <mergeCell ref="M28:O28"/>
    <mergeCell ref="D29:F29"/>
    <mergeCell ref="M29:O29"/>
    <mergeCell ref="D30:F30"/>
    <mergeCell ref="M30:O30"/>
    <mergeCell ref="P24:Q24"/>
    <mergeCell ref="D25:F25"/>
    <mergeCell ref="M25:O25"/>
    <mergeCell ref="D26:F26"/>
    <mergeCell ref="M26:O26"/>
    <mergeCell ref="D27:F27"/>
    <mergeCell ref="M27:O27"/>
    <mergeCell ref="D20:F20"/>
    <mergeCell ref="M20:O20"/>
    <mergeCell ref="D21:F21"/>
    <mergeCell ref="M21:O21"/>
    <mergeCell ref="D24:F24"/>
    <mergeCell ref="G24:H24"/>
    <mergeCell ref="M24:O24"/>
    <mergeCell ref="D17:F17"/>
    <mergeCell ref="M17:O17"/>
    <mergeCell ref="D18:F18"/>
    <mergeCell ref="M18:O18"/>
    <mergeCell ref="D19:F19"/>
    <mergeCell ref="M19:O19"/>
    <mergeCell ref="D14:F14"/>
    <mergeCell ref="M14:O14"/>
    <mergeCell ref="D15:F15"/>
    <mergeCell ref="M15:O15"/>
    <mergeCell ref="D16:F16"/>
    <mergeCell ref="M16:O16"/>
    <mergeCell ref="M10:O10"/>
    <mergeCell ref="P10:Q10"/>
    <mergeCell ref="D11:F11"/>
    <mergeCell ref="M11:O11"/>
    <mergeCell ref="D12:F12"/>
    <mergeCell ref="M12:O12"/>
    <mergeCell ref="B40:Q40"/>
    <mergeCell ref="A2:H2"/>
    <mergeCell ref="J2:Q2"/>
    <mergeCell ref="A3:H3"/>
    <mergeCell ref="A4:H4"/>
    <mergeCell ref="J4:K4"/>
    <mergeCell ref="L4:M4"/>
    <mergeCell ref="N4:O4"/>
    <mergeCell ref="D13:F13"/>
    <mergeCell ref="M13:O13"/>
    <mergeCell ref="J5:K6"/>
    <mergeCell ref="L5:M6"/>
    <mergeCell ref="N5:O5"/>
    <mergeCell ref="N6:O6"/>
    <mergeCell ref="D10:F10"/>
    <mergeCell ref="G10:H10"/>
  </mergeCells>
  <conditionalFormatting sqref="D11:F11">
    <cfRule type="cellIs" dxfId="199" priority="1" operator="notEqual">
      <formula>B11</formula>
    </cfRule>
  </conditionalFormatting>
  <conditionalFormatting sqref="D12:F12">
    <cfRule type="cellIs" dxfId="198" priority="2" operator="notEqual">
      <formula>B12</formula>
    </cfRule>
  </conditionalFormatting>
  <conditionalFormatting sqref="D13:F13">
    <cfRule type="cellIs" dxfId="197" priority="3" operator="notEqual">
      <formula>B13</formula>
    </cfRule>
  </conditionalFormatting>
  <conditionalFormatting sqref="D14:F14">
    <cfRule type="cellIs" dxfId="196" priority="4" operator="notEqual">
      <formula>B14</formula>
    </cfRule>
  </conditionalFormatting>
  <conditionalFormatting sqref="D15:F15">
    <cfRule type="cellIs" dxfId="195" priority="5" operator="notEqual">
      <formula>B15</formula>
    </cfRule>
  </conditionalFormatting>
  <conditionalFormatting sqref="D16:F16">
    <cfRule type="cellIs" dxfId="194" priority="6" operator="notEqual">
      <formula>B16</formula>
    </cfRule>
  </conditionalFormatting>
  <conditionalFormatting sqref="D17:F17">
    <cfRule type="cellIs" dxfId="193" priority="7" operator="notEqual">
      <formula>B17</formula>
    </cfRule>
  </conditionalFormatting>
  <conditionalFormatting sqref="D18:F18">
    <cfRule type="cellIs" dxfId="192" priority="8" operator="notEqual">
      <formula>B18</formula>
    </cfRule>
  </conditionalFormatting>
  <conditionalFormatting sqref="D19:F19">
    <cfRule type="cellIs" dxfId="191" priority="9" operator="notEqual">
      <formula>B19</formula>
    </cfRule>
  </conditionalFormatting>
  <conditionalFormatting sqref="D20:F20">
    <cfRule type="cellIs" dxfId="190" priority="10" operator="notEqual">
      <formula>B20</formula>
    </cfRule>
  </conditionalFormatting>
  <conditionalFormatting sqref="D25:F25">
    <cfRule type="cellIs" dxfId="189" priority="11" operator="notEqual">
      <formula>B25</formula>
    </cfRule>
  </conditionalFormatting>
  <conditionalFormatting sqref="D26:F26">
    <cfRule type="cellIs" dxfId="188" priority="12" operator="notEqual">
      <formula>B26</formula>
    </cfRule>
  </conditionalFormatting>
  <conditionalFormatting sqref="D27:F27">
    <cfRule type="cellIs" dxfId="187" priority="13" operator="notEqual">
      <formula>B27</formula>
    </cfRule>
  </conditionalFormatting>
  <conditionalFormatting sqref="D28:F28">
    <cfRule type="cellIs" dxfId="186" priority="14" operator="notEqual">
      <formula>B28</formula>
    </cfRule>
  </conditionalFormatting>
  <conditionalFormatting sqref="D29:F29">
    <cfRule type="cellIs" dxfId="185" priority="15" operator="notEqual">
      <formula>B29</formula>
    </cfRule>
  </conditionalFormatting>
  <conditionalFormatting sqref="D30:F30">
    <cfRule type="cellIs" dxfId="184" priority="16" operator="notEqual">
      <formula>B30</formula>
    </cfRule>
  </conditionalFormatting>
  <conditionalFormatting sqref="D31:F31">
    <cfRule type="cellIs" dxfId="183" priority="17" operator="notEqual">
      <formula>B31</formula>
    </cfRule>
  </conditionalFormatting>
  <conditionalFormatting sqref="D32:F32">
    <cfRule type="cellIs" dxfId="182" priority="18" operator="notEqual">
      <formula>B32</formula>
    </cfRule>
  </conditionalFormatting>
  <conditionalFormatting sqref="D33:F33">
    <cfRule type="cellIs" dxfId="181" priority="19" operator="notEqual">
      <formula>B33</formula>
    </cfRule>
  </conditionalFormatting>
  <conditionalFormatting sqref="D34:F34">
    <cfRule type="cellIs" dxfId="180" priority="20" operator="notEqual">
      <formula>B34</formula>
    </cfRule>
  </conditionalFormatting>
  <conditionalFormatting sqref="M11:O11">
    <cfRule type="cellIs" dxfId="179" priority="21" operator="notEqual">
      <formula>K11</formula>
    </cfRule>
  </conditionalFormatting>
  <conditionalFormatting sqref="M12:O12">
    <cfRule type="cellIs" dxfId="178" priority="22" operator="notEqual">
      <formula>K12</formula>
    </cfRule>
  </conditionalFormatting>
  <conditionalFormatting sqref="M13:O13">
    <cfRule type="cellIs" dxfId="177" priority="23" operator="notEqual">
      <formula>K13</formula>
    </cfRule>
  </conditionalFormatting>
  <conditionalFormatting sqref="M14:O14">
    <cfRule type="cellIs" dxfId="176" priority="24" operator="notEqual">
      <formula>K14</formula>
    </cfRule>
  </conditionalFormatting>
  <conditionalFormatting sqref="M15:O15">
    <cfRule type="cellIs" dxfId="175" priority="25" operator="notEqual">
      <formula>K15</formula>
    </cfRule>
  </conditionalFormatting>
  <conditionalFormatting sqref="M16:O16">
    <cfRule type="cellIs" dxfId="174" priority="26" operator="notEqual">
      <formula>K16</formula>
    </cfRule>
  </conditionalFormatting>
  <conditionalFormatting sqref="M17:O17">
    <cfRule type="cellIs" dxfId="173" priority="27" operator="notEqual">
      <formula>K17</formula>
    </cfRule>
  </conditionalFormatting>
  <conditionalFormatting sqref="M18:O18">
    <cfRule type="cellIs" dxfId="172" priority="28" operator="notEqual">
      <formula>K18</formula>
    </cfRule>
  </conditionalFormatting>
  <conditionalFormatting sqref="M19:O19">
    <cfRule type="cellIs" dxfId="171" priority="29" operator="notEqual">
      <formula>K19</formula>
    </cfRule>
  </conditionalFormatting>
  <conditionalFormatting sqref="M20:O20">
    <cfRule type="cellIs" dxfId="170" priority="30" operator="notEqual">
      <formula>K20</formula>
    </cfRule>
  </conditionalFormatting>
  <conditionalFormatting sqref="M25:O25">
    <cfRule type="cellIs" dxfId="169" priority="31" operator="notEqual">
      <formula>K25</formula>
    </cfRule>
  </conditionalFormatting>
  <conditionalFormatting sqref="M26:O26">
    <cfRule type="cellIs" dxfId="168" priority="32" operator="notEqual">
      <formula>K26</formula>
    </cfRule>
  </conditionalFormatting>
  <conditionalFormatting sqref="M27:O27">
    <cfRule type="cellIs" dxfId="167" priority="33" operator="notEqual">
      <formula>K27</formula>
    </cfRule>
  </conditionalFormatting>
  <conditionalFormatting sqref="M28:O28">
    <cfRule type="cellIs" dxfId="166" priority="34" operator="notEqual">
      <formula>K28</formula>
    </cfRule>
  </conditionalFormatting>
  <conditionalFormatting sqref="M29:O29">
    <cfRule type="cellIs" dxfId="165" priority="35" operator="notEqual">
      <formula>K29</formula>
    </cfRule>
  </conditionalFormatting>
  <conditionalFormatting sqref="M30:O30">
    <cfRule type="cellIs" dxfId="164" priority="36" operator="notEqual">
      <formula>K30</formula>
    </cfRule>
  </conditionalFormatting>
  <conditionalFormatting sqref="M31:O31">
    <cfRule type="cellIs" dxfId="163" priority="37" operator="notEqual">
      <formula>K31</formula>
    </cfRule>
  </conditionalFormatting>
  <conditionalFormatting sqref="M32:O32">
    <cfRule type="cellIs" dxfId="162" priority="38" operator="notEqual">
      <formula>K32</formula>
    </cfRule>
  </conditionalFormatting>
  <conditionalFormatting sqref="M33:O33">
    <cfRule type="cellIs" dxfId="161" priority="39" operator="notEqual">
      <formula>K33</formula>
    </cfRule>
  </conditionalFormatting>
  <conditionalFormatting sqref="M34:O34">
    <cfRule type="cellIs" dxfId="160" priority="40" operator="notEqual">
      <formula>K34</formula>
    </cfRule>
  </conditionalFormatting>
  <dataValidations count="1">
    <dataValidation allowBlank="1" showInputMessage="1" sqref="B11:B20 K11:K20 B25:B34 K25:K34" xr:uid="{9F71063A-F1E0-4447-AF5E-F745D6803524}">
      <formula1>0</formula1>
      <formula2>0</formula2>
    </dataValidation>
  </dataValidations>
  <printOptions horizontalCentered="1" verticalCentered="1"/>
  <pageMargins left="0.51180555555555496" right="0.51180555555555496" top="0.55138888888888904" bottom="0.55138888888888904" header="0.51180555555555496" footer="0.51180555555555496"/>
  <pageSetup paperSize="9" scale="79" firstPageNumber="0" orientation="landscape" horizontalDpi="300" verticalDpi="300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6625" r:id="rId4" name="Option Button 1">
              <controlPr defaultSize="0" autoFill="0" autoLine="0" autoPict="0">
                <anchor moveWithCells="1">
                  <from>
                    <xdr:col>5</xdr:col>
                    <xdr:colOff>290513</xdr:colOff>
                    <xdr:row>7</xdr:row>
                    <xdr:rowOff>85725</xdr:rowOff>
                  </from>
                  <to>
                    <xdr:col>8</xdr:col>
                    <xdr:colOff>0</xdr:colOff>
                    <xdr:row>8</xdr:row>
                    <xdr:rowOff>157163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6626" r:id="rId5" name="Option Button 2">
              <controlPr defaultSize="0" autoFill="0" autoLine="0" autoPict="0">
                <anchor moveWithCells="1">
                  <from>
                    <xdr:col>5</xdr:col>
                    <xdr:colOff>290513</xdr:colOff>
                    <xdr:row>21</xdr:row>
                    <xdr:rowOff>85725</xdr:rowOff>
                  </from>
                  <to>
                    <xdr:col>8</xdr:col>
                    <xdr:colOff>0</xdr:colOff>
                    <xdr:row>22</xdr:row>
                    <xdr:rowOff>157163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6627" r:id="rId6" name="Option Button 3">
              <controlPr defaultSize="0" autoFill="0" autoLine="0" autoPict="0">
                <anchor moveWithCells="1">
                  <from>
                    <xdr:col>15</xdr:col>
                    <xdr:colOff>138113</xdr:colOff>
                    <xdr:row>7</xdr:row>
                    <xdr:rowOff>85725</xdr:rowOff>
                  </from>
                  <to>
                    <xdr:col>17</xdr:col>
                    <xdr:colOff>0</xdr:colOff>
                    <xdr:row>8</xdr:row>
                    <xdr:rowOff>157163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6628" r:id="rId7" name="Option Button 4">
              <controlPr defaultSize="0" autoFill="0" autoLine="0" autoPict="0">
                <anchor moveWithCells="1">
                  <from>
                    <xdr:col>15</xdr:col>
                    <xdr:colOff>119063</xdr:colOff>
                    <xdr:row>21</xdr:row>
                    <xdr:rowOff>85725</xdr:rowOff>
                  </from>
                  <to>
                    <xdr:col>16</xdr:col>
                    <xdr:colOff>628650</xdr:colOff>
                    <xdr:row>22</xdr:row>
                    <xdr:rowOff>157163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2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8392BDC-3F99-44F4-BF9E-F0EE9E828E55}">
  <sheetPr>
    <pageSetUpPr fitToPage="1"/>
  </sheetPr>
  <dimension ref="A1:AMK231"/>
  <sheetViews>
    <sheetView showGridLines="0" zoomScale="80" zoomScaleNormal="80" workbookViewId="0">
      <selection activeCell="B11" sqref="B11"/>
    </sheetView>
  </sheetViews>
  <sheetFormatPr defaultRowHeight="13.15" x14ac:dyDescent="0.35"/>
  <cols>
    <col min="1" max="1" width="9.06640625" style="1" customWidth="1"/>
    <col min="2" max="2" width="20.59765625" style="1" customWidth="1"/>
    <col min="3" max="3" width="9.06640625" style="1" customWidth="1"/>
    <col min="4" max="4" width="20.59765625" style="1" customWidth="1"/>
    <col min="5" max="6" width="5.59765625" style="1" customWidth="1"/>
    <col min="7" max="7" width="9.06640625" style="1" customWidth="1"/>
    <col min="8" max="9" width="5.59765625" style="1" customWidth="1"/>
    <col min="10" max="10" width="9.06640625" style="1" customWidth="1"/>
    <col min="11" max="11" width="20.59765625" style="1" customWidth="1"/>
    <col min="12" max="19" width="9.06640625" style="1" customWidth="1"/>
    <col min="20" max="20" width="15.19921875" style="22" bestFit="1" customWidth="1"/>
    <col min="21" max="21" width="9.06640625" style="1" customWidth="1"/>
    <col min="22" max="22" width="15.19921875" style="1" bestFit="1" customWidth="1"/>
    <col min="23" max="1025" width="9.06640625" style="1" customWidth="1"/>
    <col min="1026" max="16384" width="9.06640625" style="33"/>
  </cols>
  <sheetData>
    <row r="1" spans="1:22" x14ac:dyDescent="0.4">
      <c r="T1" s="31" t="s">
        <v>116</v>
      </c>
      <c r="U1" s="32" t="s">
        <v>104</v>
      </c>
      <c r="V1" s="75" t="s">
        <v>259</v>
      </c>
    </row>
    <row r="2" spans="1:22" ht="15" customHeight="1" x14ac:dyDescent="0.35">
      <c r="A2" s="92" t="s">
        <v>254</v>
      </c>
      <c r="B2" s="92"/>
      <c r="C2" s="92"/>
      <c r="D2" s="92"/>
      <c r="E2" s="92"/>
      <c r="F2" s="92"/>
      <c r="G2" s="92"/>
      <c r="H2" s="92"/>
      <c r="J2" s="93" t="s">
        <v>125</v>
      </c>
      <c r="K2" s="93"/>
      <c r="L2" s="93"/>
      <c r="M2" s="93"/>
      <c r="N2" s="93"/>
      <c r="O2" s="93"/>
      <c r="P2" s="93"/>
      <c r="Q2" s="93"/>
      <c r="T2" s="46"/>
      <c r="U2" s="47"/>
      <c r="V2" s="46"/>
    </row>
    <row r="3" spans="1:22" ht="15" customHeight="1" x14ac:dyDescent="0.35">
      <c r="A3" s="92">
        <f>Base!B9</f>
        <v>0</v>
      </c>
      <c r="B3" s="92"/>
      <c r="C3" s="92"/>
      <c r="D3" s="92"/>
      <c r="E3" s="92"/>
      <c r="F3" s="92"/>
      <c r="G3" s="92"/>
      <c r="H3" s="92"/>
      <c r="T3" s="46"/>
      <c r="U3" s="47"/>
      <c r="V3" s="46"/>
    </row>
    <row r="4" spans="1:22" ht="15" customHeight="1" x14ac:dyDescent="0.35">
      <c r="A4" s="94">
        <f>Base!B12</f>
        <v>0</v>
      </c>
      <c r="B4" s="94"/>
      <c r="C4" s="94"/>
      <c r="D4" s="94"/>
      <c r="E4" s="94"/>
      <c r="F4" s="94"/>
      <c r="G4" s="94"/>
      <c r="H4" s="94"/>
      <c r="J4" s="84" t="s">
        <v>124</v>
      </c>
      <c r="K4" s="84"/>
      <c r="L4" s="84" t="s">
        <v>123</v>
      </c>
      <c r="M4" s="84"/>
      <c r="N4" s="95" t="s">
        <v>122</v>
      </c>
      <c r="O4" s="95"/>
      <c r="P4" s="20" t="s">
        <v>121</v>
      </c>
      <c r="Q4" s="15">
        <f>VLOOKUP($S$7,Base!$C$2:$H$32,3,FALSE)</f>
        <v>0</v>
      </c>
      <c r="T4" s="46"/>
      <c r="U4" s="47"/>
      <c r="V4" s="46"/>
    </row>
    <row r="5" spans="1:22" ht="15" customHeight="1" x14ac:dyDescent="0.35">
      <c r="J5" s="96">
        <f>VLOOKUP($S$7,Base!$C$2:$H$32,2,FALSE)</f>
        <v>0</v>
      </c>
      <c r="K5" s="96"/>
      <c r="L5" s="97">
        <f>Base!B5</f>
        <v>0</v>
      </c>
      <c r="M5" s="97"/>
      <c r="N5" s="98">
        <f>VLOOKUP($S$7,Base!$C$2:$H$32,6,FALSE)</f>
        <v>0</v>
      </c>
      <c r="O5" s="98"/>
      <c r="P5" s="20" t="s">
        <v>120</v>
      </c>
      <c r="Q5" s="15">
        <f>VLOOKUP($S$7,Base!$C$2:$H$32,4,FALSE)</f>
        <v>0</v>
      </c>
      <c r="T5" s="46"/>
      <c r="U5" s="47"/>
      <c r="V5" s="46"/>
    </row>
    <row r="6" spans="1:22" ht="15" customHeight="1" x14ac:dyDescent="0.35">
      <c r="J6" s="96"/>
      <c r="K6" s="96"/>
      <c r="L6" s="97"/>
      <c r="M6" s="97"/>
      <c r="N6" s="99">
        <f>VLOOKUP($S$7,Base!$C$2:$H$32,5,FALSE)</f>
        <v>0</v>
      </c>
      <c r="O6" s="99"/>
      <c r="P6" s="20" t="s">
        <v>102</v>
      </c>
      <c r="Q6" s="45"/>
      <c r="T6" s="46"/>
      <c r="U6" s="47"/>
      <c r="V6" s="46"/>
    </row>
    <row r="7" spans="1:22" ht="15" customHeight="1" x14ac:dyDescent="0.35">
      <c r="A7" s="19"/>
      <c r="B7" s="19"/>
      <c r="C7" s="19"/>
      <c r="D7" s="19"/>
      <c r="E7" s="19"/>
      <c r="F7" s="19"/>
      <c r="G7" s="19"/>
      <c r="H7" s="19"/>
      <c r="I7" s="19"/>
      <c r="J7" s="19"/>
      <c r="K7" s="19"/>
      <c r="L7" s="19"/>
      <c r="M7" s="19"/>
      <c r="N7" s="19"/>
      <c r="O7" s="19"/>
      <c r="P7" s="19"/>
      <c r="Q7" s="19"/>
      <c r="R7" s="21" t="s">
        <v>126</v>
      </c>
      <c r="S7" s="70">
        <v>27</v>
      </c>
      <c r="T7" s="46"/>
      <c r="U7" s="47"/>
      <c r="V7" s="46"/>
    </row>
    <row r="8" spans="1:22" x14ac:dyDescent="0.35">
      <c r="A8" s="74"/>
      <c r="B8" s="74"/>
      <c r="C8" s="74"/>
      <c r="D8" s="74"/>
      <c r="E8" s="74"/>
      <c r="F8" s="74"/>
      <c r="G8" s="74"/>
      <c r="H8" s="74"/>
      <c r="I8" s="74"/>
      <c r="J8" s="74"/>
      <c r="K8" s="74"/>
      <c r="L8" s="74"/>
      <c r="M8" s="74"/>
      <c r="N8" s="74"/>
      <c r="O8" s="74"/>
      <c r="P8" s="74"/>
      <c r="Q8" s="74"/>
      <c r="T8" s="46"/>
      <c r="U8" s="47"/>
      <c r="V8" s="46"/>
    </row>
    <row r="9" spans="1:22" ht="15" customHeight="1" x14ac:dyDescent="0.35">
      <c r="A9" s="1" t="s">
        <v>119</v>
      </c>
      <c r="J9" s="1" t="s">
        <v>118</v>
      </c>
      <c r="L9" s="17"/>
      <c r="T9" s="46"/>
      <c r="U9" s="47"/>
      <c r="V9" s="46"/>
    </row>
    <row r="10" spans="1:22" ht="15" customHeight="1" x14ac:dyDescent="0.35">
      <c r="A10" s="15"/>
      <c r="B10" s="16" t="s">
        <v>116</v>
      </c>
      <c r="C10" s="15" t="s">
        <v>103</v>
      </c>
      <c r="D10" s="84" t="s">
        <v>115</v>
      </c>
      <c r="E10" s="84"/>
      <c r="F10" s="84"/>
      <c r="G10" s="100" t="s">
        <v>114</v>
      </c>
      <c r="H10" s="100"/>
      <c r="J10" s="15"/>
      <c r="K10" s="16" t="s">
        <v>116</v>
      </c>
      <c r="L10" s="15" t="s">
        <v>104</v>
      </c>
      <c r="M10" s="84" t="s">
        <v>115</v>
      </c>
      <c r="N10" s="84"/>
      <c r="O10" s="84"/>
      <c r="P10" s="84" t="s">
        <v>114</v>
      </c>
      <c r="Q10" s="84"/>
      <c r="T10" s="46"/>
      <c r="U10" s="47"/>
      <c r="V10" s="46"/>
    </row>
    <row r="11" spans="1:22" ht="15" customHeight="1" x14ac:dyDescent="0.35">
      <c r="A11" s="14">
        <v>1</v>
      </c>
      <c r="B11" s="39"/>
      <c r="C11" s="40"/>
      <c r="D11" s="91">
        <f t="shared" ref="D11:D20" si="0">B11</f>
        <v>0</v>
      </c>
      <c r="E11" s="91"/>
      <c r="F11" s="91"/>
      <c r="G11" s="12">
        <f t="shared" ref="G11:G20" si="1">IF(C11="",0,VLOOKUP(D11,$T$1:$U$231,2,0))</f>
        <v>0</v>
      </c>
      <c r="H11" s="12"/>
      <c r="J11" s="14">
        <v>1</v>
      </c>
      <c r="K11" s="39"/>
      <c r="L11" s="13" t="e">
        <f t="shared" ref="L11:L20" si="2">VLOOKUP(K11,$T$1:$U$231,2,0)</f>
        <v>#N/A</v>
      </c>
      <c r="M11" s="91">
        <f t="shared" ref="M11:M20" si="3">K11</f>
        <v>0</v>
      </c>
      <c r="N11" s="91"/>
      <c r="O11" s="91"/>
      <c r="P11" s="12" t="e">
        <f t="shared" ref="P11:P20" si="4">VLOOKUP(M11,$T$1:$U$231,2,0)</f>
        <v>#N/A</v>
      </c>
      <c r="Q11" s="12"/>
      <c r="T11" s="46"/>
      <c r="U11" s="47"/>
      <c r="V11" s="46"/>
    </row>
    <row r="12" spans="1:22" ht="15" customHeight="1" x14ac:dyDescent="0.35">
      <c r="A12" s="11">
        <v>2</v>
      </c>
      <c r="B12" s="41"/>
      <c r="C12" s="42"/>
      <c r="D12" s="82">
        <f t="shared" si="0"/>
        <v>0</v>
      </c>
      <c r="E12" s="82"/>
      <c r="F12" s="82"/>
      <c r="G12" s="9">
        <f t="shared" si="1"/>
        <v>0</v>
      </c>
      <c r="H12" s="9"/>
      <c r="J12" s="11">
        <v>2</v>
      </c>
      <c r="K12" s="41"/>
      <c r="L12" s="10" t="e">
        <f t="shared" si="2"/>
        <v>#N/A</v>
      </c>
      <c r="M12" s="82">
        <f t="shared" si="3"/>
        <v>0</v>
      </c>
      <c r="N12" s="82"/>
      <c r="O12" s="82"/>
      <c r="P12" s="9" t="e">
        <f t="shared" si="4"/>
        <v>#N/A</v>
      </c>
      <c r="Q12" s="9"/>
      <c r="T12" s="34" t="s">
        <v>1</v>
      </c>
      <c r="U12" s="35" t="s">
        <v>2</v>
      </c>
      <c r="V12" s="46" t="s">
        <v>1</v>
      </c>
    </row>
    <row r="13" spans="1:22" ht="15" customHeight="1" x14ac:dyDescent="0.35">
      <c r="A13" s="11">
        <v>3</v>
      </c>
      <c r="B13" s="41"/>
      <c r="C13" s="42"/>
      <c r="D13" s="82">
        <f t="shared" si="0"/>
        <v>0</v>
      </c>
      <c r="E13" s="82"/>
      <c r="F13" s="82"/>
      <c r="G13" s="9">
        <f t="shared" si="1"/>
        <v>0</v>
      </c>
      <c r="H13" s="9"/>
      <c r="J13" s="11">
        <v>3</v>
      </c>
      <c r="K13" s="41"/>
      <c r="L13" s="10" t="e">
        <f t="shared" si="2"/>
        <v>#N/A</v>
      </c>
      <c r="M13" s="82">
        <f t="shared" si="3"/>
        <v>0</v>
      </c>
      <c r="N13" s="82"/>
      <c r="O13" s="82"/>
      <c r="P13" s="9" t="e">
        <f t="shared" si="4"/>
        <v>#N/A</v>
      </c>
      <c r="Q13" s="9"/>
      <c r="T13" s="34" t="s">
        <v>127</v>
      </c>
      <c r="U13" s="35" t="s">
        <v>2</v>
      </c>
      <c r="V13" s="46" t="s">
        <v>127</v>
      </c>
    </row>
    <row r="14" spans="1:22" ht="15" customHeight="1" x14ac:dyDescent="0.35">
      <c r="A14" s="11">
        <v>4</v>
      </c>
      <c r="B14" s="41"/>
      <c r="C14" s="42"/>
      <c r="D14" s="82">
        <f t="shared" si="0"/>
        <v>0</v>
      </c>
      <c r="E14" s="82"/>
      <c r="F14" s="82"/>
      <c r="G14" s="9">
        <f t="shared" si="1"/>
        <v>0</v>
      </c>
      <c r="H14" s="9"/>
      <c r="J14" s="11">
        <v>4</v>
      </c>
      <c r="K14" s="41"/>
      <c r="L14" s="10" t="e">
        <f t="shared" si="2"/>
        <v>#N/A</v>
      </c>
      <c r="M14" s="82">
        <f t="shared" si="3"/>
        <v>0</v>
      </c>
      <c r="N14" s="82"/>
      <c r="O14" s="82"/>
      <c r="P14" s="9" t="e">
        <f t="shared" si="4"/>
        <v>#N/A</v>
      </c>
      <c r="Q14" s="9"/>
      <c r="T14" s="34" t="s">
        <v>3</v>
      </c>
      <c r="U14" s="35" t="s">
        <v>2</v>
      </c>
      <c r="V14" s="46" t="s">
        <v>3</v>
      </c>
    </row>
    <row r="15" spans="1:22" ht="15" customHeight="1" x14ac:dyDescent="0.35">
      <c r="A15" s="11">
        <v>5</v>
      </c>
      <c r="B15" s="41"/>
      <c r="C15" s="42"/>
      <c r="D15" s="82">
        <f t="shared" si="0"/>
        <v>0</v>
      </c>
      <c r="E15" s="82"/>
      <c r="F15" s="82"/>
      <c r="G15" s="9">
        <f t="shared" si="1"/>
        <v>0</v>
      </c>
      <c r="H15" s="9"/>
      <c r="J15" s="11">
        <v>5</v>
      </c>
      <c r="K15" s="41"/>
      <c r="L15" s="10" t="e">
        <f t="shared" si="2"/>
        <v>#N/A</v>
      </c>
      <c r="M15" s="82">
        <f t="shared" si="3"/>
        <v>0</v>
      </c>
      <c r="N15" s="82"/>
      <c r="O15" s="82"/>
      <c r="P15" s="9" t="e">
        <f t="shared" si="4"/>
        <v>#N/A</v>
      </c>
      <c r="Q15" s="9"/>
      <c r="T15" s="34" t="s">
        <v>128</v>
      </c>
      <c r="U15" s="35" t="s">
        <v>2</v>
      </c>
      <c r="V15" s="46" t="s">
        <v>128</v>
      </c>
    </row>
    <row r="16" spans="1:22" ht="15" customHeight="1" x14ac:dyDescent="0.35">
      <c r="A16" s="11">
        <v>6</v>
      </c>
      <c r="B16" s="41"/>
      <c r="C16" s="42"/>
      <c r="D16" s="82">
        <f t="shared" si="0"/>
        <v>0</v>
      </c>
      <c r="E16" s="82"/>
      <c r="F16" s="82"/>
      <c r="G16" s="9">
        <f t="shared" si="1"/>
        <v>0</v>
      </c>
      <c r="H16" s="9"/>
      <c r="J16" s="11">
        <v>6</v>
      </c>
      <c r="K16" s="41"/>
      <c r="L16" s="10" t="e">
        <f t="shared" si="2"/>
        <v>#N/A</v>
      </c>
      <c r="M16" s="82">
        <f t="shared" si="3"/>
        <v>0</v>
      </c>
      <c r="N16" s="82"/>
      <c r="O16" s="82"/>
      <c r="P16" s="9" t="e">
        <f t="shared" si="4"/>
        <v>#N/A</v>
      </c>
      <c r="Q16" s="9"/>
      <c r="T16" s="34" t="s">
        <v>4</v>
      </c>
      <c r="U16" s="35" t="s">
        <v>2</v>
      </c>
      <c r="V16" s="46" t="s">
        <v>4</v>
      </c>
    </row>
    <row r="17" spans="1:22" ht="15" customHeight="1" x14ac:dyDescent="0.35">
      <c r="A17" s="11">
        <v>7</v>
      </c>
      <c r="B17" s="41"/>
      <c r="C17" s="42"/>
      <c r="D17" s="82">
        <f t="shared" si="0"/>
        <v>0</v>
      </c>
      <c r="E17" s="82"/>
      <c r="F17" s="82"/>
      <c r="G17" s="9">
        <f t="shared" si="1"/>
        <v>0</v>
      </c>
      <c r="H17" s="9"/>
      <c r="J17" s="11">
        <v>7</v>
      </c>
      <c r="K17" s="41"/>
      <c r="L17" s="10" t="e">
        <f t="shared" si="2"/>
        <v>#N/A</v>
      </c>
      <c r="M17" s="82">
        <f t="shared" si="3"/>
        <v>0</v>
      </c>
      <c r="N17" s="82"/>
      <c r="O17" s="82"/>
      <c r="P17" s="9" t="e">
        <f t="shared" si="4"/>
        <v>#N/A</v>
      </c>
      <c r="Q17" s="9"/>
      <c r="T17" s="34" t="s">
        <v>261</v>
      </c>
      <c r="U17" s="35" t="s">
        <v>2</v>
      </c>
      <c r="V17" s="46" t="s">
        <v>261</v>
      </c>
    </row>
    <row r="18" spans="1:22" ht="15" customHeight="1" x14ac:dyDescent="0.35">
      <c r="A18" s="11">
        <v>8</v>
      </c>
      <c r="B18" s="41"/>
      <c r="C18" s="42"/>
      <c r="D18" s="82">
        <f t="shared" si="0"/>
        <v>0</v>
      </c>
      <c r="E18" s="82"/>
      <c r="F18" s="82"/>
      <c r="G18" s="9">
        <f t="shared" si="1"/>
        <v>0</v>
      </c>
      <c r="H18" s="9"/>
      <c r="J18" s="11">
        <v>8</v>
      </c>
      <c r="K18" s="41"/>
      <c r="L18" s="10" t="e">
        <f t="shared" si="2"/>
        <v>#N/A</v>
      </c>
      <c r="M18" s="82">
        <f t="shared" si="3"/>
        <v>0</v>
      </c>
      <c r="N18" s="82"/>
      <c r="O18" s="82"/>
      <c r="P18" s="9" t="e">
        <f t="shared" si="4"/>
        <v>#N/A</v>
      </c>
      <c r="Q18" s="9"/>
      <c r="T18" s="34" t="s">
        <v>129</v>
      </c>
      <c r="U18" s="35" t="s">
        <v>2</v>
      </c>
      <c r="V18" s="46" t="s">
        <v>129</v>
      </c>
    </row>
    <row r="19" spans="1:22" ht="15" customHeight="1" x14ac:dyDescent="0.35">
      <c r="A19" s="11">
        <v>9</v>
      </c>
      <c r="B19" s="41"/>
      <c r="C19" s="42"/>
      <c r="D19" s="82">
        <f t="shared" si="0"/>
        <v>0</v>
      </c>
      <c r="E19" s="82"/>
      <c r="F19" s="82"/>
      <c r="G19" s="9">
        <f t="shared" si="1"/>
        <v>0</v>
      </c>
      <c r="H19" s="9"/>
      <c r="J19" s="11">
        <v>9</v>
      </c>
      <c r="K19" s="41"/>
      <c r="L19" s="10" t="e">
        <f t="shared" si="2"/>
        <v>#N/A</v>
      </c>
      <c r="M19" s="82">
        <f t="shared" si="3"/>
        <v>0</v>
      </c>
      <c r="N19" s="82"/>
      <c r="O19" s="82"/>
      <c r="P19" s="9" t="e">
        <f t="shared" si="4"/>
        <v>#N/A</v>
      </c>
      <c r="Q19" s="9"/>
      <c r="T19" s="34" t="s">
        <v>5</v>
      </c>
      <c r="U19" s="35">
        <v>0.1</v>
      </c>
      <c r="V19" s="46" t="s">
        <v>5</v>
      </c>
    </row>
    <row r="20" spans="1:22" ht="15" customHeight="1" x14ac:dyDescent="0.35">
      <c r="A20" s="8">
        <v>10</v>
      </c>
      <c r="B20" s="43"/>
      <c r="C20" s="44"/>
      <c r="D20" s="83">
        <f t="shared" si="0"/>
        <v>0</v>
      </c>
      <c r="E20" s="83"/>
      <c r="F20" s="83"/>
      <c r="G20" s="6">
        <f t="shared" si="1"/>
        <v>0</v>
      </c>
      <c r="H20" s="6"/>
      <c r="J20" s="8">
        <v>10</v>
      </c>
      <c r="K20" s="43"/>
      <c r="L20" s="7" t="e">
        <f t="shared" si="2"/>
        <v>#N/A</v>
      </c>
      <c r="M20" s="83">
        <f t="shared" si="3"/>
        <v>0</v>
      </c>
      <c r="N20" s="83"/>
      <c r="O20" s="83"/>
      <c r="P20" s="6" t="e">
        <f t="shared" si="4"/>
        <v>#N/A</v>
      </c>
      <c r="Q20" s="6"/>
      <c r="T20" s="34">
        <v>1</v>
      </c>
      <c r="U20" s="35">
        <v>0.1</v>
      </c>
      <c r="V20" s="46">
        <v>1</v>
      </c>
    </row>
    <row r="21" spans="1:22" x14ac:dyDescent="0.35">
      <c r="A21" s="5" t="s">
        <v>0</v>
      </c>
      <c r="B21" s="4"/>
      <c r="C21" s="18">
        <f t="array" ref="C21">SUM(IFERROR(C11:C20,0))</f>
        <v>0</v>
      </c>
      <c r="D21" s="84" t="s">
        <v>105</v>
      </c>
      <c r="E21" s="84"/>
      <c r="F21" s="84"/>
      <c r="G21" s="2">
        <f t="array" ref="G21">SUM(IFERROR(G11:G20,0))</f>
        <v>0</v>
      </c>
      <c r="H21" s="2"/>
      <c r="J21" s="5" t="s">
        <v>0</v>
      </c>
      <c r="K21" s="4"/>
      <c r="L21" s="3">
        <f t="array" ref="L21">SUM(IFERROR(L11:L20,0))</f>
        <v>0</v>
      </c>
      <c r="M21" s="84" t="s">
        <v>105</v>
      </c>
      <c r="N21" s="84"/>
      <c r="O21" s="84"/>
      <c r="P21" s="2">
        <f t="array" ref="P21">SUM(IFERROR(P11:P20,0))</f>
        <v>0</v>
      </c>
      <c r="Q21" s="2"/>
      <c r="T21" s="34" t="s">
        <v>6</v>
      </c>
      <c r="U21" s="35">
        <v>0.2</v>
      </c>
      <c r="V21" s="46" t="s">
        <v>6</v>
      </c>
    </row>
    <row r="22" spans="1:22" x14ac:dyDescent="0.35">
      <c r="C22" s="17"/>
      <c r="T22" s="34">
        <v>2</v>
      </c>
      <c r="U22" s="35">
        <v>0.2</v>
      </c>
      <c r="V22" s="46">
        <v>2</v>
      </c>
    </row>
    <row r="23" spans="1:22" ht="15" customHeight="1" x14ac:dyDescent="0.35">
      <c r="A23" s="1" t="s">
        <v>117</v>
      </c>
      <c r="C23" s="17"/>
      <c r="J23" s="1" t="s">
        <v>102</v>
      </c>
      <c r="L23" s="17"/>
      <c r="T23" s="34" t="s">
        <v>7</v>
      </c>
      <c r="U23" s="35">
        <v>0.3</v>
      </c>
      <c r="V23" s="46" t="s">
        <v>7</v>
      </c>
    </row>
    <row r="24" spans="1:22" ht="15" customHeight="1" x14ac:dyDescent="0.35">
      <c r="A24" s="15"/>
      <c r="B24" s="16" t="s">
        <v>116</v>
      </c>
      <c r="C24" s="15" t="s">
        <v>104</v>
      </c>
      <c r="D24" s="84" t="s">
        <v>115</v>
      </c>
      <c r="E24" s="84"/>
      <c r="F24" s="84"/>
      <c r="G24" s="84" t="s">
        <v>114</v>
      </c>
      <c r="H24" s="84"/>
      <c r="J24" s="15"/>
      <c r="K24" s="16" t="s">
        <v>116</v>
      </c>
      <c r="L24" s="15" t="s">
        <v>104</v>
      </c>
      <c r="M24" s="84" t="s">
        <v>115</v>
      </c>
      <c r="N24" s="84"/>
      <c r="O24" s="84"/>
      <c r="P24" s="84" t="s">
        <v>114</v>
      </c>
      <c r="Q24" s="84"/>
      <c r="T24" s="34">
        <v>3</v>
      </c>
      <c r="U24" s="35">
        <v>0.3</v>
      </c>
      <c r="V24" s="46">
        <v>3</v>
      </c>
    </row>
    <row r="25" spans="1:22" ht="15" customHeight="1" x14ac:dyDescent="0.35">
      <c r="A25" s="14">
        <v>1</v>
      </c>
      <c r="B25" s="39"/>
      <c r="C25" s="13" t="e">
        <f t="shared" ref="C25:C34" si="5">VLOOKUP(B25,$T$1:$U$231,2,0)</f>
        <v>#N/A</v>
      </c>
      <c r="D25" s="91">
        <f t="shared" ref="D25:D34" si="6">B25</f>
        <v>0</v>
      </c>
      <c r="E25" s="91"/>
      <c r="F25" s="91"/>
      <c r="G25" s="12" t="e">
        <f t="shared" ref="G25:G34" si="7">VLOOKUP(D25,$T$1:$U$231,2,0)</f>
        <v>#N/A</v>
      </c>
      <c r="H25" s="12"/>
      <c r="J25" s="14">
        <v>1</v>
      </c>
      <c r="K25" s="39"/>
      <c r="L25" s="13" t="e">
        <f t="shared" ref="L25:L34" si="8">VLOOKUP(K25,$T$1:$U$231,2,0)</f>
        <v>#N/A</v>
      </c>
      <c r="M25" s="91">
        <f t="shared" ref="M25:M34" si="9">K25</f>
        <v>0</v>
      </c>
      <c r="N25" s="91"/>
      <c r="O25" s="91"/>
      <c r="P25" s="12" t="e">
        <f t="shared" ref="P25:P34" si="10">VLOOKUP(M25,$T$1:$U$231,2,0)</f>
        <v>#N/A</v>
      </c>
      <c r="Q25" s="12"/>
      <c r="T25" s="34" t="s">
        <v>130</v>
      </c>
      <c r="U25" s="35">
        <v>0.4</v>
      </c>
      <c r="V25" s="46" t="s">
        <v>130</v>
      </c>
    </row>
    <row r="26" spans="1:22" ht="15" customHeight="1" x14ac:dyDescent="0.35">
      <c r="A26" s="11">
        <v>2</v>
      </c>
      <c r="B26" s="41"/>
      <c r="C26" s="10" t="e">
        <f t="shared" si="5"/>
        <v>#N/A</v>
      </c>
      <c r="D26" s="82">
        <f t="shared" si="6"/>
        <v>0</v>
      </c>
      <c r="E26" s="82"/>
      <c r="F26" s="82"/>
      <c r="G26" s="9" t="e">
        <f t="shared" si="7"/>
        <v>#N/A</v>
      </c>
      <c r="H26" s="9"/>
      <c r="J26" s="11">
        <v>2</v>
      </c>
      <c r="K26" s="41"/>
      <c r="L26" s="10" t="e">
        <f t="shared" si="8"/>
        <v>#N/A</v>
      </c>
      <c r="M26" s="82">
        <f t="shared" si="9"/>
        <v>0</v>
      </c>
      <c r="N26" s="82"/>
      <c r="O26" s="82"/>
      <c r="P26" s="9" t="e">
        <f t="shared" si="10"/>
        <v>#N/A</v>
      </c>
      <c r="Q26" s="9"/>
      <c r="T26" s="34">
        <v>4</v>
      </c>
      <c r="U26" s="35">
        <v>0.4</v>
      </c>
      <c r="V26" s="46">
        <v>4</v>
      </c>
    </row>
    <row r="27" spans="1:22" ht="15" customHeight="1" x14ac:dyDescent="0.35">
      <c r="A27" s="11">
        <v>3</v>
      </c>
      <c r="B27" s="41"/>
      <c r="C27" s="10" t="e">
        <f t="shared" si="5"/>
        <v>#N/A</v>
      </c>
      <c r="D27" s="82">
        <f t="shared" si="6"/>
        <v>0</v>
      </c>
      <c r="E27" s="82"/>
      <c r="F27" s="82"/>
      <c r="G27" s="9" t="e">
        <f t="shared" si="7"/>
        <v>#N/A</v>
      </c>
      <c r="H27" s="9"/>
      <c r="J27" s="11">
        <v>3</v>
      </c>
      <c r="K27" s="41"/>
      <c r="L27" s="10" t="e">
        <f t="shared" si="8"/>
        <v>#N/A</v>
      </c>
      <c r="M27" s="82">
        <f t="shared" si="9"/>
        <v>0</v>
      </c>
      <c r="N27" s="82"/>
      <c r="O27" s="82"/>
      <c r="P27" s="9" t="e">
        <f t="shared" si="10"/>
        <v>#N/A</v>
      </c>
      <c r="Q27" s="9"/>
      <c r="T27" s="34" t="s">
        <v>8</v>
      </c>
      <c r="U27" s="35" t="s">
        <v>2</v>
      </c>
      <c r="V27" s="46" t="s">
        <v>8</v>
      </c>
    </row>
    <row r="28" spans="1:22" ht="15" customHeight="1" x14ac:dyDescent="0.35">
      <c r="A28" s="11">
        <v>4</v>
      </c>
      <c r="B28" s="41"/>
      <c r="C28" s="10" t="e">
        <f t="shared" si="5"/>
        <v>#N/A</v>
      </c>
      <c r="D28" s="82">
        <f t="shared" si="6"/>
        <v>0</v>
      </c>
      <c r="E28" s="82"/>
      <c r="F28" s="82"/>
      <c r="G28" s="9" t="e">
        <f t="shared" si="7"/>
        <v>#N/A</v>
      </c>
      <c r="H28" s="9"/>
      <c r="J28" s="11">
        <v>4</v>
      </c>
      <c r="K28" s="41"/>
      <c r="L28" s="10" t="e">
        <f t="shared" si="8"/>
        <v>#N/A</v>
      </c>
      <c r="M28" s="82">
        <f t="shared" si="9"/>
        <v>0</v>
      </c>
      <c r="N28" s="82"/>
      <c r="O28" s="82"/>
      <c r="P28" s="9" t="e">
        <f t="shared" si="10"/>
        <v>#N/A</v>
      </c>
      <c r="Q28" s="9"/>
      <c r="T28" s="34" t="s">
        <v>131</v>
      </c>
      <c r="U28" s="35" t="s">
        <v>2</v>
      </c>
      <c r="V28" s="46" t="s">
        <v>131</v>
      </c>
    </row>
    <row r="29" spans="1:22" ht="15" customHeight="1" x14ac:dyDescent="0.35">
      <c r="A29" s="11">
        <v>5</v>
      </c>
      <c r="B29" s="41"/>
      <c r="C29" s="10" t="e">
        <f t="shared" si="5"/>
        <v>#N/A</v>
      </c>
      <c r="D29" s="82">
        <f t="shared" si="6"/>
        <v>0</v>
      </c>
      <c r="E29" s="82"/>
      <c r="F29" s="82"/>
      <c r="G29" s="9" t="e">
        <f t="shared" si="7"/>
        <v>#N/A</v>
      </c>
      <c r="H29" s="9"/>
      <c r="J29" s="11">
        <v>5</v>
      </c>
      <c r="K29" s="41"/>
      <c r="L29" s="10" t="e">
        <f t="shared" si="8"/>
        <v>#N/A</v>
      </c>
      <c r="M29" s="82">
        <f t="shared" si="9"/>
        <v>0</v>
      </c>
      <c r="N29" s="82"/>
      <c r="O29" s="82"/>
      <c r="P29" s="9" t="e">
        <f t="shared" si="10"/>
        <v>#N/A</v>
      </c>
      <c r="Q29" s="9"/>
      <c r="T29" s="34" t="s">
        <v>9</v>
      </c>
      <c r="U29" s="35" t="s">
        <v>2</v>
      </c>
      <c r="V29" s="46" t="s">
        <v>9</v>
      </c>
    </row>
    <row r="30" spans="1:22" ht="15" customHeight="1" x14ac:dyDescent="0.35">
      <c r="A30" s="11">
        <v>6</v>
      </c>
      <c r="B30" s="41"/>
      <c r="C30" s="10" t="e">
        <f t="shared" si="5"/>
        <v>#N/A</v>
      </c>
      <c r="D30" s="82">
        <f t="shared" si="6"/>
        <v>0</v>
      </c>
      <c r="E30" s="82"/>
      <c r="F30" s="82"/>
      <c r="G30" s="9" t="e">
        <f t="shared" si="7"/>
        <v>#N/A</v>
      </c>
      <c r="H30" s="9"/>
      <c r="J30" s="11">
        <v>6</v>
      </c>
      <c r="K30" s="41"/>
      <c r="L30" s="10" t="e">
        <f t="shared" si="8"/>
        <v>#N/A</v>
      </c>
      <c r="M30" s="82">
        <f t="shared" si="9"/>
        <v>0</v>
      </c>
      <c r="N30" s="82"/>
      <c r="O30" s="82"/>
      <c r="P30" s="9" t="e">
        <f t="shared" si="10"/>
        <v>#N/A</v>
      </c>
      <c r="Q30" s="9"/>
      <c r="T30" s="34" t="s">
        <v>10</v>
      </c>
      <c r="U30" s="35">
        <v>0.1</v>
      </c>
      <c r="V30" s="46" t="s">
        <v>10</v>
      </c>
    </row>
    <row r="31" spans="1:22" ht="15" customHeight="1" x14ac:dyDescent="0.35">
      <c r="A31" s="11">
        <v>7</v>
      </c>
      <c r="B31" s="41"/>
      <c r="C31" s="10" t="e">
        <f t="shared" si="5"/>
        <v>#N/A</v>
      </c>
      <c r="D31" s="82">
        <f t="shared" si="6"/>
        <v>0</v>
      </c>
      <c r="E31" s="82"/>
      <c r="F31" s="82"/>
      <c r="G31" s="9" t="e">
        <f t="shared" si="7"/>
        <v>#N/A</v>
      </c>
      <c r="H31" s="9"/>
      <c r="J31" s="11">
        <v>7</v>
      </c>
      <c r="K31" s="41"/>
      <c r="L31" s="10" t="e">
        <f t="shared" si="8"/>
        <v>#N/A</v>
      </c>
      <c r="M31" s="82">
        <f t="shared" si="9"/>
        <v>0</v>
      </c>
      <c r="N31" s="82"/>
      <c r="O31" s="82"/>
      <c r="P31" s="9" t="e">
        <f t="shared" si="10"/>
        <v>#N/A</v>
      </c>
      <c r="Q31" s="9"/>
      <c r="T31" s="34" t="s">
        <v>132</v>
      </c>
      <c r="U31" s="35">
        <v>0.1</v>
      </c>
      <c r="V31" s="46" t="s">
        <v>132</v>
      </c>
    </row>
    <row r="32" spans="1:22" ht="15" customHeight="1" x14ac:dyDescent="0.35">
      <c r="A32" s="11">
        <v>8</v>
      </c>
      <c r="B32" s="41"/>
      <c r="C32" s="10" t="e">
        <f t="shared" si="5"/>
        <v>#N/A</v>
      </c>
      <c r="D32" s="82">
        <f t="shared" si="6"/>
        <v>0</v>
      </c>
      <c r="E32" s="82"/>
      <c r="F32" s="82"/>
      <c r="G32" s="9" t="e">
        <f t="shared" si="7"/>
        <v>#N/A</v>
      </c>
      <c r="H32" s="9"/>
      <c r="J32" s="11">
        <v>8</v>
      </c>
      <c r="K32" s="41"/>
      <c r="L32" s="10" t="e">
        <f t="shared" si="8"/>
        <v>#N/A</v>
      </c>
      <c r="M32" s="82">
        <f t="shared" si="9"/>
        <v>0</v>
      </c>
      <c r="N32" s="82"/>
      <c r="O32" s="82"/>
      <c r="P32" s="9" t="e">
        <f t="shared" si="10"/>
        <v>#N/A</v>
      </c>
      <c r="Q32" s="9"/>
      <c r="T32" s="34" t="s">
        <v>11</v>
      </c>
      <c r="U32" s="35">
        <v>0.1</v>
      </c>
      <c r="V32" s="46" t="s">
        <v>11</v>
      </c>
    </row>
    <row r="33" spans="1:22" ht="15" customHeight="1" x14ac:dyDescent="0.35">
      <c r="A33" s="11">
        <v>9</v>
      </c>
      <c r="B33" s="41"/>
      <c r="C33" s="10" t="e">
        <f t="shared" si="5"/>
        <v>#N/A</v>
      </c>
      <c r="D33" s="82">
        <f t="shared" si="6"/>
        <v>0</v>
      </c>
      <c r="E33" s="82"/>
      <c r="F33" s="82"/>
      <c r="G33" s="9" t="e">
        <f t="shared" si="7"/>
        <v>#N/A</v>
      </c>
      <c r="H33" s="9"/>
      <c r="J33" s="11">
        <v>9</v>
      </c>
      <c r="K33" s="41"/>
      <c r="L33" s="10" t="e">
        <f t="shared" si="8"/>
        <v>#N/A</v>
      </c>
      <c r="M33" s="82">
        <f t="shared" si="9"/>
        <v>0</v>
      </c>
      <c r="N33" s="82"/>
      <c r="O33" s="82"/>
      <c r="P33" s="9" t="e">
        <f t="shared" si="10"/>
        <v>#N/A</v>
      </c>
      <c r="Q33" s="9"/>
      <c r="T33" s="34" t="s">
        <v>133</v>
      </c>
      <c r="U33" s="35">
        <v>0.1</v>
      </c>
      <c r="V33" s="46" t="s">
        <v>133</v>
      </c>
    </row>
    <row r="34" spans="1:22" ht="15" customHeight="1" x14ac:dyDescent="0.35">
      <c r="A34" s="8">
        <v>10</v>
      </c>
      <c r="B34" s="43"/>
      <c r="C34" s="7" t="e">
        <f t="shared" si="5"/>
        <v>#N/A</v>
      </c>
      <c r="D34" s="83">
        <f t="shared" si="6"/>
        <v>0</v>
      </c>
      <c r="E34" s="83"/>
      <c r="F34" s="83"/>
      <c r="G34" s="6" t="e">
        <f t="shared" si="7"/>
        <v>#N/A</v>
      </c>
      <c r="H34" s="6"/>
      <c r="J34" s="8">
        <v>10</v>
      </c>
      <c r="K34" s="43"/>
      <c r="L34" s="7" t="e">
        <f t="shared" si="8"/>
        <v>#N/A</v>
      </c>
      <c r="M34" s="83">
        <f t="shared" si="9"/>
        <v>0</v>
      </c>
      <c r="N34" s="83"/>
      <c r="O34" s="83"/>
      <c r="P34" s="6" t="e">
        <f t="shared" si="10"/>
        <v>#N/A</v>
      </c>
      <c r="Q34" s="6"/>
      <c r="T34" s="34" t="s">
        <v>12</v>
      </c>
      <c r="U34" s="35">
        <v>0.1</v>
      </c>
      <c r="V34" s="46" t="s">
        <v>12</v>
      </c>
    </row>
    <row r="35" spans="1:22" x14ac:dyDescent="0.35">
      <c r="A35" s="5" t="s">
        <v>0</v>
      </c>
      <c r="B35" s="4"/>
      <c r="C35" s="3">
        <f t="array" ref="C35">SUM(IFERROR(C25:C34,0))</f>
        <v>0</v>
      </c>
      <c r="D35" s="84" t="s">
        <v>105</v>
      </c>
      <c r="E35" s="84"/>
      <c r="F35" s="84"/>
      <c r="G35" s="2">
        <f t="array" ref="G35">SUM(IFERROR(G25:G34,0))</f>
        <v>0</v>
      </c>
      <c r="H35" s="2"/>
      <c r="J35" s="5" t="s">
        <v>0</v>
      </c>
      <c r="K35" s="4"/>
      <c r="L35" s="3">
        <f t="array" ref="L35">SUM(IFERROR(L25:L34,0))</f>
        <v>0</v>
      </c>
      <c r="M35" s="84" t="s">
        <v>105</v>
      </c>
      <c r="N35" s="84"/>
      <c r="O35" s="84"/>
      <c r="P35" s="2">
        <f t="array" ref="P35">SUM(IFERROR(P25:P34,0))</f>
        <v>0</v>
      </c>
      <c r="Q35" s="2"/>
      <c r="T35" s="34" t="s">
        <v>134</v>
      </c>
      <c r="U35" s="35">
        <v>0.1</v>
      </c>
      <c r="V35" s="46" t="s">
        <v>134</v>
      </c>
    </row>
    <row r="36" spans="1:22" x14ac:dyDescent="0.35">
      <c r="T36" s="34" t="s">
        <v>13</v>
      </c>
      <c r="U36" s="35">
        <v>0.1</v>
      </c>
      <c r="V36" s="46" t="s">
        <v>13</v>
      </c>
    </row>
    <row r="37" spans="1:22" x14ac:dyDescent="0.35">
      <c r="A37" s="1" t="s">
        <v>255</v>
      </c>
      <c r="B37" s="85"/>
      <c r="C37" s="86"/>
      <c r="D37" s="86"/>
      <c r="E37" s="86"/>
      <c r="F37" s="86"/>
      <c r="G37" s="86"/>
      <c r="H37" s="86"/>
      <c r="I37" s="86"/>
      <c r="J37" s="86"/>
      <c r="K37" s="86"/>
      <c r="L37" s="86"/>
      <c r="M37" s="86"/>
      <c r="N37" s="86"/>
      <c r="O37" s="86"/>
      <c r="P37" s="86"/>
      <c r="Q37" s="87"/>
      <c r="T37" s="34" t="s">
        <v>135</v>
      </c>
      <c r="U37" s="35">
        <v>0.1</v>
      </c>
      <c r="V37" s="46" t="s">
        <v>135</v>
      </c>
    </row>
    <row r="38" spans="1:22" x14ac:dyDescent="0.35">
      <c r="A38" s="1" t="s">
        <v>256</v>
      </c>
      <c r="B38" s="88"/>
      <c r="C38" s="89"/>
      <c r="D38" s="89"/>
      <c r="E38" s="89"/>
      <c r="F38" s="89"/>
      <c r="G38" s="89"/>
      <c r="H38" s="89"/>
      <c r="I38" s="89"/>
      <c r="J38" s="89"/>
      <c r="K38" s="89"/>
      <c r="L38" s="89"/>
      <c r="M38" s="89"/>
      <c r="N38" s="89"/>
      <c r="O38" s="89"/>
      <c r="P38" s="89"/>
      <c r="Q38" s="90"/>
      <c r="T38" s="34" t="s">
        <v>14</v>
      </c>
      <c r="U38" s="35">
        <v>0.2</v>
      </c>
      <c r="V38" s="46" t="s">
        <v>14</v>
      </c>
    </row>
    <row r="39" spans="1:22" x14ac:dyDescent="0.35">
      <c r="A39" s="1" t="s">
        <v>257</v>
      </c>
      <c r="B39" s="88"/>
      <c r="C39" s="89"/>
      <c r="D39" s="89"/>
      <c r="E39" s="89"/>
      <c r="F39" s="89"/>
      <c r="G39" s="89"/>
      <c r="H39" s="89"/>
      <c r="I39" s="89"/>
      <c r="J39" s="89"/>
      <c r="K39" s="89"/>
      <c r="L39" s="89"/>
      <c r="M39" s="89"/>
      <c r="N39" s="89"/>
      <c r="O39" s="89"/>
      <c r="P39" s="89"/>
      <c r="Q39" s="90"/>
      <c r="T39" s="34">
        <v>11</v>
      </c>
      <c r="U39" s="35">
        <v>0.2</v>
      </c>
      <c r="V39" s="46">
        <v>11</v>
      </c>
    </row>
    <row r="40" spans="1:22" x14ac:dyDescent="0.35">
      <c r="A40" s="1" t="s">
        <v>258</v>
      </c>
      <c r="B40" s="79"/>
      <c r="C40" s="80"/>
      <c r="D40" s="80"/>
      <c r="E40" s="80"/>
      <c r="F40" s="80"/>
      <c r="G40" s="80"/>
      <c r="H40" s="80"/>
      <c r="I40" s="80"/>
      <c r="J40" s="80"/>
      <c r="K40" s="80"/>
      <c r="L40" s="80"/>
      <c r="M40" s="80"/>
      <c r="N40" s="80"/>
      <c r="O40" s="80"/>
      <c r="P40" s="80"/>
      <c r="Q40" s="81"/>
      <c r="T40" s="34" t="s">
        <v>15</v>
      </c>
      <c r="U40" s="35">
        <v>0.3</v>
      </c>
      <c r="V40" s="46" t="s">
        <v>15</v>
      </c>
    </row>
    <row r="41" spans="1:22" x14ac:dyDescent="0.35">
      <c r="T41" s="34" t="s">
        <v>136</v>
      </c>
      <c r="U41" s="35">
        <v>0.3</v>
      </c>
      <c r="V41" s="46" t="s">
        <v>136</v>
      </c>
    </row>
    <row r="42" spans="1:22" x14ac:dyDescent="0.35">
      <c r="T42" s="34" t="s">
        <v>16</v>
      </c>
      <c r="U42" s="35">
        <v>0.3</v>
      </c>
      <c r="V42" s="46" t="s">
        <v>16</v>
      </c>
    </row>
    <row r="43" spans="1:22" x14ac:dyDescent="0.35">
      <c r="T43" s="34" t="s">
        <v>137</v>
      </c>
      <c r="U43" s="35">
        <v>0.3</v>
      </c>
      <c r="V43" s="46" t="s">
        <v>137</v>
      </c>
    </row>
    <row r="44" spans="1:22" x14ac:dyDescent="0.35">
      <c r="T44" s="34" t="s">
        <v>17</v>
      </c>
      <c r="U44" s="35">
        <v>0.3</v>
      </c>
      <c r="V44" s="46" t="s">
        <v>17</v>
      </c>
    </row>
    <row r="45" spans="1:22" x14ac:dyDescent="0.35">
      <c r="T45" s="34" t="s">
        <v>138</v>
      </c>
      <c r="U45" s="35">
        <v>0.3</v>
      </c>
      <c r="V45" s="46" t="s">
        <v>138</v>
      </c>
    </row>
    <row r="46" spans="1:22" x14ac:dyDescent="0.35">
      <c r="T46" s="34" t="s">
        <v>18</v>
      </c>
      <c r="U46" s="35">
        <v>0.4</v>
      </c>
      <c r="V46" s="46" t="s">
        <v>18</v>
      </c>
    </row>
    <row r="47" spans="1:22" x14ac:dyDescent="0.35">
      <c r="T47" s="34" t="s">
        <v>139</v>
      </c>
      <c r="U47" s="35">
        <v>0.4</v>
      </c>
      <c r="V47" s="46" t="s">
        <v>139</v>
      </c>
    </row>
    <row r="48" spans="1:22" x14ac:dyDescent="0.35">
      <c r="T48" s="34" t="s">
        <v>19</v>
      </c>
      <c r="U48" s="35">
        <v>0.5</v>
      </c>
      <c r="V48" s="46" t="s">
        <v>19</v>
      </c>
    </row>
    <row r="49" spans="20:22" x14ac:dyDescent="0.35">
      <c r="T49" s="34" t="s">
        <v>140</v>
      </c>
      <c r="U49" s="35">
        <v>0.5</v>
      </c>
      <c r="V49" s="46" t="s">
        <v>140</v>
      </c>
    </row>
    <row r="50" spans="20:22" x14ac:dyDescent="0.35">
      <c r="T50" s="34" t="s">
        <v>20</v>
      </c>
      <c r="U50" s="35">
        <v>0.6</v>
      </c>
      <c r="V50" s="46" t="s">
        <v>20</v>
      </c>
    </row>
    <row r="51" spans="20:22" x14ac:dyDescent="0.35">
      <c r="T51" s="34" t="s">
        <v>141</v>
      </c>
      <c r="U51" s="35">
        <v>0.6</v>
      </c>
      <c r="V51" s="46" t="s">
        <v>141</v>
      </c>
    </row>
    <row r="52" spans="20:22" x14ac:dyDescent="0.35">
      <c r="T52" s="34" t="s">
        <v>21</v>
      </c>
      <c r="U52" s="35">
        <v>0.6</v>
      </c>
      <c r="V52" s="46" t="s">
        <v>21</v>
      </c>
    </row>
    <row r="53" spans="20:22" x14ac:dyDescent="0.35">
      <c r="T53" s="34" t="s">
        <v>142</v>
      </c>
      <c r="U53" s="35">
        <v>0.6</v>
      </c>
      <c r="V53" s="46" t="s">
        <v>142</v>
      </c>
    </row>
    <row r="54" spans="20:22" x14ac:dyDescent="0.35">
      <c r="T54" s="34" t="s">
        <v>22</v>
      </c>
      <c r="U54" s="35">
        <v>0.6</v>
      </c>
      <c r="V54" s="46" t="s">
        <v>22</v>
      </c>
    </row>
    <row r="55" spans="20:22" x14ac:dyDescent="0.35">
      <c r="T55" s="34" t="s">
        <v>143</v>
      </c>
      <c r="U55" s="35">
        <v>0.6</v>
      </c>
      <c r="V55" s="46" t="s">
        <v>143</v>
      </c>
    </row>
    <row r="56" spans="20:22" x14ac:dyDescent="0.35">
      <c r="T56" s="34" t="s">
        <v>23</v>
      </c>
      <c r="U56" s="35">
        <v>0.6</v>
      </c>
      <c r="V56" s="46" t="s">
        <v>23</v>
      </c>
    </row>
    <row r="57" spans="20:22" x14ac:dyDescent="0.35">
      <c r="T57" s="34" t="s">
        <v>144</v>
      </c>
      <c r="U57" s="35">
        <v>0.6</v>
      </c>
      <c r="V57" s="46" t="s">
        <v>144</v>
      </c>
    </row>
    <row r="58" spans="20:22" x14ac:dyDescent="0.35">
      <c r="T58" s="34" t="s">
        <v>24</v>
      </c>
      <c r="U58" s="35">
        <v>0.6</v>
      </c>
      <c r="V58" s="46" t="s">
        <v>24</v>
      </c>
    </row>
    <row r="59" spans="20:22" x14ac:dyDescent="0.35">
      <c r="T59" s="34" t="s">
        <v>145</v>
      </c>
      <c r="U59" s="35">
        <v>0.6</v>
      </c>
      <c r="V59" s="46" t="s">
        <v>145</v>
      </c>
    </row>
    <row r="60" spans="20:22" x14ac:dyDescent="0.35">
      <c r="T60" s="34" t="s">
        <v>25</v>
      </c>
      <c r="U60" s="35">
        <v>0.7</v>
      </c>
      <c r="V60" s="46" t="s">
        <v>25</v>
      </c>
    </row>
    <row r="61" spans="20:22" x14ac:dyDescent="0.35">
      <c r="T61" s="69" t="s">
        <v>242</v>
      </c>
      <c r="U61" s="35">
        <v>0.7</v>
      </c>
      <c r="V61" s="76" t="s">
        <v>242</v>
      </c>
    </row>
    <row r="62" spans="20:22" x14ac:dyDescent="0.35">
      <c r="T62" s="34" t="s">
        <v>26</v>
      </c>
      <c r="U62" s="35">
        <v>0.8</v>
      </c>
      <c r="V62" s="46" t="s">
        <v>26</v>
      </c>
    </row>
    <row r="63" spans="20:22" x14ac:dyDescent="0.35">
      <c r="T63" s="69" t="s">
        <v>243</v>
      </c>
      <c r="U63" s="35">
        <v>0.8</v>
      </c>
      <c r="V63" s="76" t="s">
        <v>243</v>
      </c>
    </row>
    <row r="64" spans="20:22" x14ac:dyDescent="0.35">
      <c r="T64" s="34" t="s">
        <v>27</v>
      </c>
      <c r="U64" s="35">
        <v>0.9</v>
      </c>
      <c r="V64" s="46" t="s">
        <v>27</v>
      </c>
    </row>
    <row r="65" spans="20:22" x14ac:dyDescent="0.35">
      <c r="T65" s="69" t="s">
        <v>244</v>
      </c>
      <c r="U65" s="35">
        <v>0.9</v>
      </c>
      <c r="V65" s="76" t="s">
        <v>244</v>
      </c>
    </row>
    <row r="66" spans="20:22" x14ac:dyDescent="0.35">
      <c r="T66" s="34" t="s">
        <v>28</v>
      </c>
      <c r="U66" s="35">
        <v>1</v>
      </c>
      <c r="V66" s="46" t="s">
        <v>28</v>
      </c>
    </row>
    <row r="67" spans="20:22" x14ac:dyDescent="0.35">
      <c r="T67" s="69" t="s">
        <v>245</v>
      </c>
      <c r="U67" s="35">
        <v>1</v>
      </c>
      <c r="V67" s="76" t="s">
        <v>245</v>
      </c>
    </row>
    <row r="68" spans="20:22" x14ac:dyDescent="0.35">
      <c r="T68" s="34" t="s">
        <v>29</v>
      </c>
      <c r="U68" s="35">
        <v>1.1000000000000001</v>
      </c>
      <c r="V68" s="46" t="s">
        <v>29</v>
      </c>
    </row>
    <row r="69" spans="20:22" x14ac:dyDescent="0.35">
      <c r="T69" s="69" t="s">
        <v>246</v>
      </c>
      <c r="U69" s="35">
        <v>1.1000000000000001</v>
      </c>
      <c r="V69" s="76" t="s">
        <v>246</v>
      </c>
    </row>
    <row r="70" spans="20:22" x14ac:dyDescent="0.35">
      <c r="T70" s="34" t="s">
        <v>30</v>
      </c>
      <c r="U70" s="35">
        <v>0.6</v>
      </c>
      <c r="V70" s="46" t="s">
        <v>30</v>
      </c>
    </row>
    <row r="71" spans="20:22" x14ac:dyDescent="0.35">
      <c r="T71" s="34" t="s">
        <v>146</v>
      </c>
      <c r="U71" s="35">
        <v>0.6</v>
      </c>
      <c r="V71" s="46" t="s">
        <v>146</v>
      </c>
    </row>
    <row r="72" spans="20:22" x14ac:dyDescent="0.35">
      <c r="T72" s="34" t="s">
        <v>107</v>
      </c>
      <c r="U72" s="35">
        <v>0.6</v>
      </c>
      <c r="V72" s="46" t="s">
        <v>107</v>
      </c>
    </row>
    <row r="73" spans="20:22" x14ac:dyDescent="0.35">
      <c r="T73" s="34" t="s">
        <v>147</v>
      </c>
      <c r="U73" s="35">
        <v>0.6</v>
      </c>
      <c r="V73" s="46" t="s">
        <v>147</v>
      </c>
    </row>
    <row r="74" spans="20:22" x14ac:dyDescent="0.35">
      <c r="T74" s="34" t="s">
        <v>31</v>
      </c>
      <c r="U74" s="35">
        <v>0.7</v>
      </c>
      <c r="V74" s="46" t="s">
        <v>31</v>
      </c>
    </row>
    <row r="75" spans="20:22" x14ac:dyDescent="0.35">
      <c r="T75" s="34" t="s">
        <v>148</v>
      </c>
      <c r="U75" s="35">
        <v>0.7</v>
      </c>
      <c r="V75" s="46" t="s">
        <v>148</v>
      </c>
    </row>
    <row r="76" spans="20:22" x14ac:dyDescent="0.35">
      <c r="T76" s="34" t="s">
        <v>108</v>
      </c>
      <c r="U76" s="35">
        <v>0.7</v>
      </c>
      <c r="V76" s="46" t="s">
        <v>108</v>
      </c>
    </row>
    <row r="77" spans="20:22" x14ac:dyDescent="0.35">
      <c r="T77" s="34" t="s">
        <v>149</v>
      </c>
      <c r="U77" s="35">
        <v>0.7</v>
      </c>
      <c r="V77" s="46" t="s">
        <v>149</v>
      </c>
    </row>
    <row r="78" spans="20:22" x14ac:dyDescent="0.35">
      <c r="T78" s="34" t="s">
        <v>32</v>
      </c>
      <c r="U78" s="35">
        <v>0.7</v>
      </c>
      <c r="V78" s="46" t="s">
        <v>32</v>
      </c>
    </row>
    <row r="79" spans="20:22" x14ac:dyDescent="0.35">
      <c r="T79" s="34" t="s">
        <v>150</v>
      </c>
      <c r="U79" s="35">
        <v>0.7</v>
      </c>
      <c r="V79" s="46" t="s">
        <v>150</v>
      </c>
    </row>
    <row r="80" spans="20:22" x14ac:dyDescent="0.35">
      <c r="T80" s="34" t="s">
        <v>109</v>
      </c>
      <c r="U80" s="35">
        <v>0.7</v>
      </c>
      <c r="V80" s="46" t="s">
        <v>109</v>
      </c>
    </row>
    <row r="81" spans="20:22" x14ac:dyDescent="0.35">
      <c r="T81" s="34" t="s">
        <v>151</v>
      </c>
      <c r="U81" s="35">
        <v>0.7</v>
      </c>
      <c r="V81" s="46" t="s">
        <v>151</v>
      </c>
    </row>
    <row r="82" spans="20:22" x14ac:dyDescent="0.35">
      <c r="T82" s="34" t="s">
        <v>33</v>
      </c>
      <c r="U82" s="35">
        <v>0.7</v>
      </c>
      <c r="V82" s="46" t="s">
        <v>33</v>
      </c>
    </row>
    <row r="83" spans="20:22" x14ac:dyDescent="0.35">
      <c r="T83" s="34" t="s">
        <v>152</v>
      </c>
      <c r="U83" s="35">
        <v>0.7</v>
      </c>
      <c r="V83" s="46" t="s">
        <v>152</v>
      </c>
    </row>
    <row r="84" spans="20:22" x14ac:dyDescent="0.35">
      <c r="T84" s="34" t="s">
        <v>110</v>
      </c>
      <c r="U84" s="35">
        <v>0.7</v>
      </c>
      <c r="V84" s="46" t="s">
        <v>110</v>
      </c>
    </row>
    <row r="85" spans="20:22" x14ac:dyDescent="0.35">
      <c r="T85" s="34" t="s">
        <v>153</v>
      </c>
      <c r="U85" s="35">
        <v>0.7</v>
      </c>
      <c r="V85" s="46" t="s">
        <v>153</v>
      </c>
    </row>
    <row r="86" spans="20:22" x14ac:dyDescent="0.35">
      <c r="T86" s="34" t="s">
        <v>34</v>
      </c>
      <c r="U86" s="35">
        <v>0.7</v>
      </c>
      <c r="V86" s="46" t="s">
        <v>34</v>
      </c>
    </row>
    <row r="87" spans="20:22" x14ac:dyDescent="0.35">
      <c r="T87" s="34" t="s">
        <v>154</v>
      </c>
      <c r="U87" s="35">
        <v>0.7</v>
      </c>
      <c r="V87" s="46" t="s">
        <v>154</v>
      </c>
    </row>
    <row r="88" spans="20:22" x14ac:dyDescent="0.35">
      <c r="T88" s="34" t="s">
        <v>111</v>
      </c>
      <c r="U88" s="35">
        <v>0.7</v>
      </c>
      <c r="V88" s="46" t="s">
        <v>111</v>
      </c>
    </row>
    <row r="89" spans="20:22" x14ac:dyDescent="0.35">
      <c r="T89" s="34" t="s">
        <v>155</v>
      </c>
      <c r="U89" s="35">
        <v>0.7</v>
      </c>
      <c r="V89" s="46" t="s">
        <v>155</v>
      </c>
    </row>
    <row r="90" spans="20:22" x14ac:dyDescent="0.35">
      <c r="T90" s="34" t="s">
        <v>35</v>
      </c>
      <c r="U90" s="35">
        <v>0.7</v>
      </c>
      <c r="V90" s="46" t="s">
        <v>35</v>
      </c>
    </row>
    <row r="91" spans="20:22" x14ac:dyDescent="0.35">
      <c r="T91" s="34" t="s">
        <v>156</v>
      </c>
      <c r="U91" s="35">
        <v>0.7</v>
      </c>
      <c r="V91" s="46" t="s">
        <v>156</v>
      </c>
    </row>
    <row r="92" spans="20:22" x14ac:dyDescent="0.35">
      <c r="T92" s="34" t="s">
        <v>112</v>
      </c>
      <c r="U92" s="35">
        <v>0.7</v>
      </c>
      <c r="V92" s="46" t="s">
        <v>112</v>
      </c>
    </row>
    <row r="93" spans="20:22" x14ac:dyDescent="0.35">
      <c r="T93" s="34" t="s">
        <v>157</v>
      </c>
      <c r="U93" s="35">
        <v>0.7</v>
      </c>
      <c r="V93" s="46" t="s">
        <v>157</v>
      </c>
    </row>
    <row r="94" spans="20:22" x14ac:dyDescent="0.35">
      <c r="T94" s="34" t="s">
        <v>36</v>
      </c>
      <c r="U94" s="35">
        <v>0.9</v>
      </c>
      <c r="V94" s="46" t="s">
        <v>36</v>
      </c>
    </row>
    <row r="95" spans="20:22" x14ac:dyDescent="0.35">
      <c r="T95" s="36" t="s">
        <v>158</v>
      </c>
      <c r="U95" s="35">
        <v>0.9</v>
      </c>
      <c r="V95" s="77" t="s">
        <v>158</v>
      </c>
    </row>
    <row r="96" spans="20:22" x14ac:dyDescent="0.35">
      <c r="T96" s="34" t="s">
        <v>113</v>
      </c>
      <c r="U96" s="35">
        <v>0.9</v>
      </c>
      <c r="V96" s="46" t="s">
        <v>113</v>
      </c>
    </row>
    <row r="97" spans="20:22" x14ac:dyDescent="0.35">
      <c r="T97" s="34">
        <v>53</v>
      </c>
      <c r="U97" s="35">
        <v>0.9</v>
      </c>
      <c r="V97" s="46">
        <v>53</v>
      </c>
    </row>
    <row r="98" spans="20:22" x14ac:dyDescent="0.35">
      <c r="T98" s="34" t="s">
        <v>37</v>
      </c>
      <c r="U98" s="35">
        <v>0.8</v>
      </c>
      <c r="V98" s="46" t="s">
        <v>37</v>
      </c>
    </row>
    <row r="99" spans="20:22" x14ac:dyDescent="0.35">
      <c r="T99" s="34" t="s">
        <v>159</v>
      </c>
      <c r="U99" s="35">
        <v>0.8</v>
      </c>
      <c r="V99" s="46" t="s">
        <v>159</v>
      </c>
    </row>
    <row r="100" spans="20:22" x14ac:dyDescent="0.35">
      <c r="T100" s="34" t="s">
        <v>38</v>
      </c>
      <c r="U100" s="35">
        <v>0.9</v>
      </c>
      <c r="V100" s="46" t="s">
        <v>38</v>
      </c>
    </row>
    <row r="101" spans="20:22" x14ac:dyDescent="0.35">
      <c r="T101" s="34" t="s">
        <v>160</v>
      </c>
      <c r="U101" s="35">
        <v>0.9</v>
      </c>
      <c r="V101" s="46" t="s">
        <v>160</v>
      </c>
    </row>
    <row r="102" spans="20:22" x14ac:dyDescent="0.35">
      <c r="T102" s="34" t="s">
        <v>39</v>
      </c>
      <c r="U102" s="35">
        <v>1.3</v>
      </c>
      <c r="V102" s="46" t="s">
        <v>39</v>
      </c>
    </row>
    <row r="103" spans="20:22" x14ac:dyDescent="0.35">
      <c r="T103" s="34" t="s">
        <v>161</v>
      </c>
      <c r="U103" s="35">
        <v>1.3</v>
      </c>
      <c r="V103" s="46" t="s">
        <v>161</v>
      </c>
    </row>
    <row r="104" spans="20:22" x14ac:dyDescent="0.35">
      <c r="T104" s="34" t="s">
        <v>40</v>
      </c>
      <c r="U104" s="35">
        <v>1.5</v>
      </c>
      <c r="V104" s="46" t="s">
        <v>40</v>
      </c>
    </row>
    <row r="105" spans="20:22" x14ac:dyDescent="0.35">
      <c r="T105" s="34" t="s">
        <v>162</v>
      </c>
      <c r="U105" s="35">
        <v>1.5</v>
      </c>
      <c r="V105" s="46" t="s">
        <v>162</v>
      </c>
    </row>
    <row r="106" spans="20:22" x14ac:dyDescent="0.35">
      <c r="T106" s="34" t="s">
        <v>41</v>
      </c>
      <c r="U106" s="35">
        <v>1</v>
      </c>
      <c r="V106" s="46" t="s">
        <v>41</v>
      </c>
    </row>
    <row r="107" spans="20:22" x14ac:dyDescent="0.35">
      <c r="T107" s="34" t="s">
        <v>163</v>
      </c>
      <c r="U107" s="35">
        <v>1</v>
      </c>
      <c r="V107" s="46" t="s">
        <v>163</v>
      </c>
    </row>
    <row r="108" spans="20:22" x14ac:dyDescent="0.35">
      <c r="T108" s="34" t="s">
        <v>42</v>
      </c>
      <c r="U108" s="35">
        <v>1.2</v>
      </c>
      <c r="V108" s="46" t="s">
        <v>42</v>
      </c>
    </row>
    <row r="109" spans="20:22" x14ac:dyDescent="0.35">
      <c r="T109" s="34" t="s">
        <v>164</v>
      </c>
      <c r="U109" s="35">
        <v>1.2</v>
      </c>
      <c r="V109" s="46" t="s">
        <v>164</v>
      </c>
    </row>
    <row r="110" spans="20:22" x14ac:dyDescent="0.35">
      <c r="T110" s="34" t="s">
        <v>43</v>
      </c>
      <c r="U110" s="35">
        <v>1.2</v>
      </c>
      <c r="V110" s="46" t="s">
        <v>43</v>
      </c>
    </row>
    <row r="111" spans="20:22" x14ac:dyDescent="0.35">
      <c r="T111" s="34" t="s">
        <v>165</v>
      </c>
      <c r="U111" s="35">
        <v>1.2</v>
      </c>
      <c r="V111" s="46" t="s">
        <v>165</v>
      </c>
    </row>
    <row r="112" spans="20:22" x14ac:dyDescent="0.35">
      <c r="T112" s="34" t="s">
        <v>44</v>
      </c>
      <c r="U112" s="35">
        <v>1.1000000000000001</v>
      </c>
      <c r="V112" s="46" t="s">
        <v>44</v>
      </c>
    </row>
    <row r="113" spans="20:22" x14ac:dyDescent="0.35">
      <c r="T113" s="34" t="s">
        <v>166</v>
      </c>
      <c r="U113" s="35">
        <v>1.1000000000000001</v>
      </c>
      <c r="V113" s="46" t="s">
        <v>166</v>
      </c>
    </row>
    <row r="114" spans="20:22" x14ac:dyDescent="0.35">
      <c r="T114" s="34" t="s">
        <v>45</v>
      </c>
      <c r="U114" s="35">
        <v>1.3</v>
      </c>
      <c r="V114" s="46" t="s">
        <v>45</v>
      </c>
    </row>
    <row r="115" spans="20:22" x14ac:dyDescent="0.35">
      <c r="T115" s="34" t="s">
        <v>167</v>
      </c>
      <c r="U115" s="35">
        <v>1.3</v>
      </c>
      <c r="V115" s="46" t="s">
        <v>167</v>
      </c>
    </row>
    <row r="116" spans="20:22" x14ac:dyDescent="0.35">
      <c r="T116" s="34" t="s">
        <v>46</v>
      </c>
      <c r="U116" s="35">
        <v>1.2</v>
      </c>
      <c r="V116" s="46" t="s">
        <v>46</v>
      </c>
    </row>
    <row r="117" spans="20:22" x14ac:dyDescent="0.35">
      <c r="T117" s="34" t="s">
        <v>168</v>
      </c>
      <c r="U117" s="35">
        <v>1.2</v>
      </c>
      <c r="V117" s="46" t="s">
        <v>168</v>
      </c>
    </row>
    <row r="118" spans="20:22" x14ac:dyDescent="0.35">
      <c r="T118" s="34" t="s">
        <v>47</v>
      </c>
      <c r="U118" s="35">
        <v>1.4</v>
      </c>
      <c r="V118" s="46" t="s">
        <v>47</v>
      </c>
    </row>
    <row r="119" spans="20:22" x14ac:dyDescent="0.35">
      <c r="T119" s="34" t="s">
        <v>169</v>
      </c>
      <c r="U119" s="35">
        <v>1.4</v>
      </c>
      <c r="V119" s="46" t="s">
        <v>169</v>
      </c>
    </row>
    <row r="120" spans="20:22" x14ac:dyDescent="0.35">
      <c r="T120" s="34" t="s">
        <v>48</v>
      </c>
      <c r="U120" s="35">
        <v>1.1000000000000001</v>
      </c>
      <c r="V120" s="46" t="s">
        <v>48</v>
      </c>
    </row>
    <row r="121" spans="20:22" x14ac:dyDescent="0.35">
      <c r="T121" s="34" t="s">
        <v>170</v>
      </c>
      <c r="U121" s="35">
        <v>1.1000000000000001</v>
      </c>
      <c r="V121" s="46" t="s">
        <v>170</v>
      </c>
    </row>
    <row r="122" spans="20:22" x14ac:dyDescent="0.35">
      <c r="T122" s="34" t="s">
        <v>49</v>
      </c>
      <c r="U122" s="35">
        <v>1.3</v>
      </c>
      <c r="V122" s="46" t="s">
        <v>49</v>
      </c>
    </row>
    <row r="123" spans="20:22" x14ac:dyDescent="0.35">
      <c r="T123" s="34" t="s">
        <v>171</v>
      </c>
      <c r="U123" s="35">
        <v>1.3</v>
      </c>
      <c r="V123" s="46" t="s">
        <v>171</v>
      </c>
    </row>
    <row r="124" spans="20:22" x14ac:dyDescent="0.35">
      <c r="T124" s="34" t="s">
        <v>50</v>
      </c>
      <c r="U124" s="35">
        <v>1.3</v>
      </c>
      <c r="V124" s="46" t="s">
        <v>50</v>
      </c>
    </row>
    <row r="125" spans="20:22" x14ac:dyDescent="0.35">
      <c r="T125" s="34" t="s">
        <v>172</v>
      </c>
      <c r="U125" s="35">
        <v>1.3</v>
      </c>
      <c r="V125" s="46" t="s">
        <v>172</v>
      </c>
    </row>
    <row r="126" spans="20:22" x14ac:dyDescent="0.35">
      <c r="T126" s="34" t="s">
        <v>51</v>
      </c>
      <c r="U126" s="35">
        <v>1.2</v>
      </c>
      <c r="V126" s="46" t="s">
        <v>51</v>
      </c>
    </row>
    <row r="127" spans="20:22" x14ac:dyDescent="0.35">
      <c r="T127" s="34" t="s">
        <v>173</v>
      </c>
      <c r="U127" s="35">
        <v>1.2</v>
      </c>
      <c r="V127" s="46" t="s">
        <v>173</v>
      </c>
    </row>
    <row r="128" spans="20:22" x14ac:dyDescent="0.35">
      <c r="T128" s="34" t="s">
        <v>52</v>
      </c>
      <c r="U128" s="35">
        <v>1.4</v>
      </c>
      <c r="V128" s="46" t="s">
        <v>52</v>
      </c>
    </row>
    <row r="129" spans="20:22" x14ac:dyDescent="0.35">
      <c r="T129" s="34" t="s">
        <v>174</v>
      </c>
      <c r="U129" s="35">
        <v>1.4</v>
      </c>
      <c r="V129" s="46" t="s">
        <v>174</v>
      </c>
    </row>
    <row r="130" spans="20:22" x14ac:dyDescent="0.35">
      <c r="T130" s="34" t="s">
        <v>53</v>
      </c>
      <c r="U130" s="35">
        <v>1.4</v>
      </c>
      <c r="V130" s="46" t="s">
        <v>53</v>
      </c>
    </row>
    <row r="131" spans="20:22" x14ac:dyDescent="0.35">
      <c r="T131" s="34" t="s">
        <v>175</v>
      </c>
      <c r="U131" s="35">
        <v>1.4</v>
      </c>
      <c r="V131" s="46" t="s">
        <v>175</v>
      </c>
    </row>
    <row r="132" spans="20:22" x14ac:dyDescent="0.35">
      <c r="T132" s="34" t="s">
        <v>54</v>
      </c>
      <c r="U132" s="35">
        <v>1.3</v>
      </c>
      <c r="V132" s="46" t="s">
        <v>54</v>
      </c>
    </row>
    <row r="133" spans="20:22" x14ac:dyDescent="0.35">
      <c r="T133" s="34" t="s">
        <v>176</v>
      </c>
      <c r="U133" s="35">
        <v>1.3</v>
      </c>
      <c r="V133" s="46" t="s">
        <v>176</v>
      </c>
    </row>
    <row r="134" spans="20:22" x14ac:dyDescent="0.35">
      <c r="T134" s="34" t="s">
        <v>55</v>
      </c>
      <c r="U134" s="35">
        <v>1.5</v>
      </c>
      <c r="V134" s="46" t="s">
        <v>55</v>
      </c>
    </row>
    <row r="135" spans="20:22" x14ac:dyDescent="0.35">
      <c r="T135" s="34" t="s">
        <v>177</v>
      </c>
      <c r="U135" s="35">
        <v>1.5</v>
      </c>
      <c r="V135" s="46" t="s">
        <v>177</v>
      </c>
    </row>
    <row r="136" spans="20:22" x14ac:dyDescent="0.35">
      <c r="T136" s="34" t="s">
        <v>56</v>
      </c>
      <c r="U136" s="35">
        <v>1.5</v>
      </c>
      <c r="V136" s="46" t="s">
        <v>56</v>
      </c>
    </row>
    <row r="137" spans="20:22" x14ac:dyDescent="0.35">
      <c r="T137" s="34" t="s">
        <v>178</v>
      </c>
      <c r="U137" s="35">
        <v>1.5</v>
      </c>
      <c r="V137" s="46" t="s">
        <v>178</v>
      </c>
    </row>
    <row r="138" spans="20:22" x14ac:dyDescent="0.35">
      <c r="T138" s="34" t="s">
        <v>57</v>
      </c>
      <c r="U138" s="35">
        <v>1.3</v>
      </c>
      <c r="V138" s="46" t="s">
        <v>57</v>
      </c>
    </row>
    <row r="139" spans="20:22" x14ac:dyDescent="0.35">
      <c r="T139" s="34" t="s">
        <v>179</v>
      </c>
      <c r="U139" s="35">
        <v>1.3</v>
      </c>
      <c r="V139" s="46" t="s">
        <v>179</v>
      </c>
    </row>
    <row r="140" spans="20:22" x14ac:dyDescent="0.35">
      <c r="T140" s="34" t="s">
        <v>58</v>
      </c>
      <c r="U140" s="35">
        <v>1.5</v>
      </c>
      <c r="V140" s="46" t="s">
        <v>58</v>
      </c>
    </row>
    <row r="141" spans="20:22" x14ac:dyDescent="0.35">
      <c r="T141" s="34" t="s">
        <v>180</v>
      </c>
      <c r="U141" s="35">
        <v>1.5</v>
      </c>
      <c r="V141" s="46" t="s">
        <v>180</v>
      </c>
    </row>
    <row r="142" spans="20:22" x14ac:dyDescent="0.35">
      <c r="T142" s="34" t="s">
        <v>59</v>
      </c>
      <c r="U142" s="35">
        <v>1.4</v>
      </c>
      <c r="V142" s="46" t="s">
        <v>59</v>
      </c>
    </row>
    <row r="143" spans="20:22" x14ac:dyDescent="0.35">
      <c r="T143" s="34" t="s">
        <v>181</v>
      </c>
      <c r="U143" s="35">
        <v>1.4</v>
      </c>
      <c r="V143" s="46" t="s">
        <v>181</v>
      </c>
    </row>
    <row r="144" spans="20:22" x14ac:dyDescent="0.35">
      <c r="T144" s="34" t="s">
        <v>182</v>
      </c>
      <c r="U144" s="35">
        <v>1.4</v>
      </c>
      <c r="V144" s="46" t="s">
        <v>182</v>
      </c>
    </row>
    <row r="145" spans="20:22" x14ac:dyDescent="0.35">
      <c r="T145" s="34" t="s">
        <v>183</v>
      </c>
      <c r="U145" s="35">
        <v>1.4</v>
      </c>
      <c r="V145" s="46" t="s">
        <v>183</v>
      </c>
    </row>
    <row r="146" spans="20:22" x14ac:dyDescent="0.35">
      <c r="T146" s="34" t="s">
        <v>60</v>
      </c>
      <c r="U146" s="35">
        <v>1.6</v>
      </c>
      <c r="V146" s="46" t="s">
        <v>60</v>
      </c>
    </row>
    <row r="147" spans="20:22" x14ac:dyDescent="0.35">
      <c r="T147" s="34" t="s">
        <v>184</v>
      </c>
      <c r="U147" s="35">
        <v>1.6</v>
      </c>
      <c r="V147" s="46" t="s">
        <v>184</v>
      </c>
    </row>
    <row r="148" spans="20:22" x14ac:dyDescent="0.35">
      <c r="T148" s="34" t="s">
        <v>185</v>
      </c>
      <c r="U148" s="35">
        <v>1.6</v>
      </c>
      <c r="V148" s="46" t="s">
        <v>185</v>
      </c>
    </row>
    <row r="149" spans="20:22" x14ac:dyDescent="0.35">
      <c r="T149" s="34" t="s">
        <v>186</v>
      </c>
      <c r="U149" s="35">
        <v>1.6</v>
      </c>
      <c r="V149" s="46" t="s">
        <v>186</v>
      </c>
    </row>
    <row r="150" spans="20:22" x14ac:dyDescent="0.35">
      <c r="T150" s="34" t="s">
        <v>61</v>
      </c>
      <c r="U150" s="35">
        <v>1.6</v>
      </c>
      <c r="V150" s="46" t="s">
        <v>61</v>
      </c>
    </row>
    <row r="151" spans="20:22" x14ac:dyDescent="0.35">
      <c r="T151" s="34" t="s">
        <v>187</v>
      </c>
      <c r="U151" s="35">
        <v>1.6</v>
      </c>
      <c r="V151" s="46" t="s">
        <v>187</v>
      </c>
    </row>
    <row r="152" spans="20:22" x14ac:dyDescent="0.35">
      <c r="T152" s="34" t="s">
        <v>62</v>
      </c>
      <c r="U152" s="35">
        <v>1.4</v>
      </c>
      <c r="V152" s="46" t="s">
        <v>62</v>
      </c>
    </row>
    <row r="153" spans="20:22" x14ac:dyDescent="0.35">
      <c r="T153" s="34" t="s">
        <v>188</v>
      </c>
      <c r="U153" s="35">
        <v>1.4</v>
      </c>
      <c r="V153" s="46" t="s">
        <v>188</v>
      </c>
    </row>
    <row r="154" spans="20:22" x14ac:dyDescent="0.35">
      <c r="T154" s="34" t="s">
        <v>63</v>
      </c>
      <c r="U154" s="35">
        <v>1.6</v>
      </c>
      <c r="V154" s="46" t="s">
        <v>63</v>
      </c>
    </row>
    <row r="155" spans="20:22" x14ac:dyDescent="0.35">
      <c r="T155" s="34" t="s">
        <v>189</v>
      </c>
      <c r="U155" s="35">
        <v>1.6</v>
      </c>
      <c r="V155" s="46" t="s">
        <v>189</v>
      </c>
    </row>
    <row r="156" spans="20:22" x14ac:dyDescent="0.35">
      <c r="T156" s="34" t="s">
        <v>64</v>
      </c>
      <c r="U156" s="35">
        <v>1.5</v>
      </c>
      <c r="V156" s="46" t="s">
        <v>64</v>
      </c>
    </row>
    <row r="157" spans="20:22" x14ac:dyDescent="0.35">
      <c r="T157" s="34" t="s">
        <v>190</v>
      </c>
      <c r="U157" s="35">
        <v>1.5</v>
      </c>
      <c r="V157" s="46" t="s">
        <v>190</v>
      </c>
    </row>
    <row r="158" spans="20:22" x14ac:dyDescent="0.35">
      <c r="T158" s="34" t="s">
        <v>65</v>
      </c>
      <c r="U158" s="35">
        <v>1.7</v>
      </c>
      <c r="V158" s="46" t="s">
        <v>65</v>
      </c>
    </row>
    <row r="159" spans="20:22" x14ac:dyDescent="0.35">
      <c r="T159" s="34" t="s">
        <v>191</v>
      </c>
      <c r="U159" s="35">
        <v>1.7</v>
      </c>
      <c r="V159" s="46" t="s">
        <v>191</v>
      </c>
    </row>
    <row r="160" spans="20:22" x14ac:dyDescent="0.35">
      <c r="T160" s="34" t="s">
        <v>192</v>
      </c>
      <c r="U160" s="35">
        <v>1.7</v>
      </c>
      <c r="V160" s="46" t="s">
        <v>192</v>
      </c>
    </row>
    <row r="161" spans="20:22" x14ac:dyDescent="0.35">
      <c r="T161" s="34" t="s">
        <v>193</v>
      </c>
      <c r="U161" s="35">
        <v>1.7</v>
      </c>
      <c r="V161" s="46" t="s">
        <v>193</v>
      </c>
    </row>
    <row r="162" spans="20:22" x14ac:dyDescent="0.35">
      <c r="T162" s="34" t="s">
        <v>66</v>
      </c>
      <c r="U162" s="35">
        <v>1.7</v>
      </c>
      <c r="V162" s="46" t="s">
        <v>66</v>
      </c>
    </row>
    <row r="163" spans="20:22" x14ac:dyDescent="0.35">
      <c r="T163" s="34" t="s">
        <v>193</v>
      </c>
      <c r="U163" s="35">
        <v>1.7</v>
      </c>
      <c r="V163" s="46" t="s">
        <v>193</v>
      </c>
    </row>
    <row r="164" spans="20:22" x14ac:dyDescent="0.35">
      <c r="T164" s="34" t="s">
        <v>67</v>
      </c>
      <c r="U164" s="35">
        <v>1.6</v>
      </c>
      <c r="V164" s="46" t="s">
        <v>67</v>
      </c>
    </row>
    <row r="165" spans="20:22" x14ac:dyDescent="0.35">
      <c r="T165" s="34" t="s">
        <v>194</v>
      </c>
      <c r="U165" s="35">
        <v>1.6</v>
      </c>
      <c r="V165" s="46" t="s">
        <v>194</v>
      </c>
    </row>
    <row r="166" spans="20:22" x14ac:dyDescent="0.35">
      <c r="T166" s="34" t="s">
        <v>68</v>
      </c>
      <c r="U166" s="35">
        <v>1.8</v>
      </c>
      <c r="V166" s="46" t="s">
        <v>68</v>
      </c>
    </row>
    <row r="167" spans="20:22" x14ac:dyDescent="0.35">
      <c r="T167" s="34" t="s">
        <v>195</v>
      </c>
      <c r="U167" s="35">
        <v>1.8</v>
      </c>
      <c r="V167" s="46" t="s">
        <v>195</v>
      </c>
    </row>
    <row r="168" spans="20:22" x14ac:dyDescent="0.35">
      <c r="T168" s="34" t="s">
        <v>69</v>
      </c>
      <c r="U168" s="35">
        <v>1.8</v>
      </c>
      <c r="V168" s="46" t="s">
        <v>69</v>
      </c>
    </row>
    <row r="169" spans="20:22" x14ac:dyDescent="0.35">
      <c r="T169" s="34" t="s">
        <v>196</v>
      </c>
      <c r="U169" s="35">
        <v>1.8</v>
      </c>
      <c r="V169" s="46" t="s">
        <v>196</v>
      </c>
    </row>
    <row r="170" spans="20:22" x14ac:dyDescent="0.35">
      <c r="T170" s="34" t="s">
        <v>70</v>
      </c>
      <c r="U170" s="35">
        <v>1.8</v>
      </c>
      <c r="V170" s="46" t="s">
        <v>70</v>
      </c>
    </row>
    <row r="171" spans="20:22" x14ac:dyDescent="0.35">
      <c r="T171" s="34" t="s">
        <v>197</v>
      </c>
      <c r="U171" s="35">
        <v>1.8</v>
      </c>
      <c r="V171" s="46" t="s">
        <v>197</v>
      </c>
    </row>
    <row r="172" spans="20:22" x14ac:dyDescent="0.35">
      <c r="T172" s="34" t="s">
        <v>71</v>
      </c>
      <c r="U172" s="35">
        <v>1.6</v>
      </c>
      <c r="V172" s="46" t="s">
        <v>71</v>
      </c>
    </row>
    <row r="173" spans="20:22" x14ac:dyDescent="0.35">
      <c r="T173" s="34" t="s">
        <v>198</v>
      </c>
      <c r="U173" s="35">
        <v>1.6</v>
      </c>
      <c r="V173" s="46" t="s">
        <v>198</v>
      </c>
    </row>
    <row r="174" spans="20:22" x14ac:dyDescent="0.35">
      <c r="T174" s="34" t="s">
        <v>72</v>
      </c>
      <c r="U174" s="35">
        <v>1.8</v>
      </c>
      <c r="V174" s="46" t="s">
        <v>72</v>
      </c>
    </row>
    <row r="175" spans="20:22" x14ac:dyDescent="0.35">
      <c r="T175" s="34" t="s">
        <v>199</v>
      </c>
      <c r="U175" s="35">
        <v>1.8</v>
      </c>
      <c r="V175" s="46" t="s">
        <v>199</v>
      </c>
    </row>
    <row r="176" spans="20:22" x14ac:dyDescent="0.35">
      <c r="T176" s="34" t="s">
        <v>73</v>
      </c>
      <c r="U176" s="35">
        <v>1.5</v>
      </c>
      <c r="V176" s="46" t="s">
        <v>73</v>
      </c>
    </row>
    <row r="177" spans="20:22" x14ac:dyDescent="0.35">
      <c r="T177" s="34" t="s">
        <v>200</v>
      </c>
      <c r="U177" s="35">
        <v>1.5</v>
      </c>
      <c r="V177" s="46" t="s">
        <v>200</v>
      </c>
    </row>
    <row r="178" spans="20:22" x14ac:dyDescent="0.35">
      <c r="T178" s="34" t="s">
        <v>74</v>
      </c>
      <c r="U178" s="35">
        <v>1.7</v>
      </c>
      <c r="V178" s="46" t="s">
        <v>74</v>
      </c>
    </row>
    <row r="179" spans="20:22" x14ac:dyDescent="0.35">
      <c r="T179" s="34" t="s">
        <v>201</v>
      </c>
      <c r="U179" s="35">
        <v>1.7</v>
      </c>
      <c r="V179" s="46" t="s">
        <v>201</v>
      </c>
    </row>
    <row r="180" spans="20:22" x14ac:dyDescent="0.35">
      <c r="T180" s="34" t="s">
        <v>75</v>
      </c>
      <c r="U180" s="35">
        <v>1.7</v>
      </c>
      <c r="V180" s="46" t="s">
        <v>75</v>
      </c>
    </row>
    <row r="181" spans="20:22" x14ac:dyDescent="0.35">
      <c r="T181" s="34" t="s">
        <v>202</v>
      </c>
      <c r="U181" s="35">
        <v>1.7</v>
      </c>
      <c r="V181" s="46" t="s">
        <v>202</v>
      </c>
    </row>
    <row r="182" spans="20:22" x14ac:dyDescent="0.35">
      <c r="T182" s="34" t="s">
        <v>76</v>
      </c>
      <c r="U182" s="35">
        <v>1.9</v>
      </c>
      <c r="V182" s="46" t="s">
        <v>76</v>
      </c>
    </row>
    <row r="183" spans="20:22" x14ac:dyDescent="0.35">
      <c r="T183" s="34" t="s">
        <v>203</v>
      </c>
      <c r="U183" s="35">
        <v>1.9</v>
      </c>
      <c r="V183" s="46" t="s">
        <v>203</v>
      </c>
    </row>
    <row r="184" spans="20:22" x14ac:dyDescent="0.35">
      <c r="T184" s="34" t="s">
        <v>77</v>
      </c>
      <c r="U184" s="35">
        <v>1.9</v>
      </c>
      <c r="V184" s="46" t="s">
        <v>77</v>
      </c>
    </row>
    <row r="185" spans="20:22" x14ac:dyDescent="0.35">
      <c r="T185" s="34" t="s">
        <v>204</v>
      </c>
      <c r="U185" s="35">
        <v>1.9</v>
      </c>
      <c r="V185" s="46" t="s">
        <v>204</v>
      </c>
    </row>
    <row r="186" spans="20:22" x14ac:dyDescent="0.35">
      <c r="T186" s="34" t="s">
        <v>78</v>
      </c>
      <c r="U186" s="35">
        <v>2</v>
      </c>
      <c r="V186" s="46" t="s">
        <v>78</v>
      </c>
    </row>
    <row r="187" spans="20:22" x14ac:dyDescent="0.35">
      <c r="T187" s="34" t="s">
        <v>205</v>
      </c>
      <c r="U187" s="35">
        <v>2</v>
      </c>
      <c r="V187" s="46" t="s">
        <v>205</v>
      </c>
    </row>
    <row r="188" spans="20:22" x14ac:dyDescent="0.35">
      <c r="T188" s="34" t="s">
        <v>79</v>
      </c>
      <c r="U188" s="35">
        <v>1.6</v>
      </c>
      <c r="V188" s="46" t="s">
        <v>79</v>
      </c>
    </row>
    <row r="189" spans="20:22" x14ac:dyDescent="0.35">
      <c r="T189" s="34" t="s">
        <v>206</v>
      </c>
      <c r="U189" s="35">
        <v>1.6</v>
      </c>
      <c r="V189" s="46" t="s">
        <v>206</v>
      </c>
    </row>
    <row r="190" spans="20:22" x14ac:dyDescent="0.35">
      <c r="T190" s="34" t="s">
        <v>80</v>
      </c>
      <c r="U190" s="35">
        <v>1.9</v>
      </c>
      <c r="V190" s="46" t="s">
        <v>80</v>
      </c>
    </row>
    <row r="191" spans="20:22" x14ac:dyDescent="0.35">
      <c r="T191" s="34" t="s">
        <v>207</v>
      </c>
      <c r="U191" s="35">
        <v>1.9</v>
      </c>
      <c r="V191" s="46" t="s">
        <v>207</v>
      </c>
    </row>
    <row r="192" spans="20:22" x14ac:dyDescent="0.35">
      <c r="T192" s="34" t="s">
        <v>81</v>
      </c>
      <c r="U192" s="35">
        <v>1.9</v>
      </c>
      <c r="V192" s="46" t="s">
        <v>81</v>
      </c>
    </row>
    <row r="193" spans="20:22" x14ac:dyDescent="0.35">
      <c r="T193" s="34" t="s">
        <v>208</v>
      </c>
      <c r="U193" s="35">
        <v>1.9</v>
      </c>
      <c r="V193" s="46" t="s">
        <v>208</v>
      </c>
    </row>
    <row r="194" spans="20:22" x14ac:dyDescent="0.35">
      <c r="T194" s="34" t="s">
        <v>82</v>
      </c>
      <c r="U194" s="35">
        <v>1.7</v>
      </c>
      <c r="V194" s="46" t="s">
        <v>82</v>
      </c>
    </row>
    <row r="195" spans="20:22" x14ac:dyDescent="0.35">
      <c r="T195" s="34" t="s">
        <v>209</v>
      </c>
      <c r="U195" s="35">
        <v>1.7</v>
      </c>
      <c r="V195" s="46" t="s">
        <v>209</v>
      </c>
    </row>
    <row r="196" spans="20:22" x14ac:dyDescent="0.35">
      <c r="T196" s="34" t="s">
        <v>83</v>
      </c>
      <c r="U196" s="35">
        <v>2</v>
      </c>
      <c r="V196" s="46" t="s">
        <v>83</v>
      </c>
    </row>
    <row r="197" spans="20:22" x14ac:dyDescent="0.35">
      <c r="T197" s="34" t="s">
        <v>210</v>
      </c>
      <c r="U197" s="35">
        <v>2</v>
      </c>
      <c r="V197" s="46" t="s">
        <v>210</v>
      </c>
    </row>
    <row r="198" spans="20:22" x14ac:dyDescent="0.35">
      <c r="T198" s="34" t="s">
        <v>84</v>
      </c>
      <c r="U198" s="35">
        <v>1.9</v>
      </c>
      <c r="V198" s="46" t="s">
        <v>84</v>
      </c>
    </row>
    <row r="199" spans="20:22" x14ac:dyDescent="0.35">
      <c r="T199" s="34" t="s">
        <v>211</v>
      </c>
      <c r="U199" s="35">
        <v>1.9</v>
      </c>
      <c r="V199" s="46" t="s">
        <v>211</v>
      </c>
    </row>
    <row r="200" spans="20:22" x14ac:dyDescent="0.35">
      <c r="T200" s="34" t="s">
        <v>85</v>
      </c>
      <c r="U200" s="35">
        <v>2.2000000000000002</v>
      </c>
      <c r="V200" s="46" t="s">
        <v>85</v>
      </c>
    </row>
    <row r="201" spans="20:22" x14ac:dyDescent="0.35">
      <c r="T201" s="34" t="s">
        <v>212</v>
      </c>
      <c r="U201" s="35">
        <v>2.2000000000000002</v>
      </c>
      <c r="V201" s="46" t="s">
        <v>212</v>
      </c>
    </row>
    <row r="202" spans="20:22" x14ac:dyDescent="0.35">
      <c r="T202" s="34" t="s">
        <v>86</v>
      </c>
      <c r="U202" s="35">
        <v>1.8</v>
      </c>
      <c r="V202" s="46" t="s">
        <v>86</v>
      </c>
    </row>
    <row r="203" spans="20:22" x14ac:dyDescent="0.35">
      <c r="T203" s="34" t="s">
        <v>213</v>
      </c>
      <c r="U203" s="35">
        <v>1.8</v>
      </c>
      <c r="V203" s="46" t="s">
        <v>213</v>
      </c>
    </row>
    <row r="204" spans="20:22" x14ac:dyDescent="0.35">
      <c r="T204" s="34" t="s">
        <v>87</v>
      </c>
      <c r="U204" s="35">
        <v>2.1</v>
      </c>
      <c r="V204" s="46" t="s">
        <v>87</v>
      </c>
    </row>
    <row r="205" spans="20:22" x14ac:dyDescent="0.35">
      <c r="T205" s="34" t="s">
        <v>214</v>
      </c>
      <c r="U205" s="35">
        <v>2.1</v>
      </c>
      <c r="V205" s="46" t="s">
        <v>214</v>
      </c>
    </row>
    <row r="206" spans="20:22" x14ac:dyDescent="0.35">
      <c r="T206" s="34" t="s">
        <v>88</v>
      </c>
      <c r="U206" s="35">
        <v>2.1</v>
      </c>
      <c r="V206" s="46" t="s">
        <v>88</v>
      </c>
    </row>
    <row r="207" spans="20:22" x14ac:dyDescent="0.35">
      <c r="T207" s="34" t="s">
        <v>215</v>
      </c>
      <c r="U207" s="35">
        <v>2.1</v>
      </c>
      <c r="V207" s="46" t="s">
        <v>215</v>
      </c>
    </row>
    <row r="208" spans="20:22" x14ac:dyDescent="0.35">
      <c r="T208" s="34" t="s">
        <v>89</v>
      </c>
      <c r="U208" s="35">
        <v>2.2000000000000002</v>
      </c>
      <c r="V208" s="46" t="s">
        <v>89</v>
      </c>
    </row>
    <row r="209" spans="20:22" x14ac:dyDescent="0.35">
      <c r="T209" s="34" t="s">
        <v>216</v>
      </c>
      <c r="U209" s="35">
        <v>2.2000000000000002</v>
      </c>
      <c r="V209" s="46" t="s">
        <v>216</v>
      </c>
    </row>
    <row r="210" spans="20:22" x14ac:dyDescent="0.35">
      <c r="T210" s="34" t="s">
        <v>90</v>
      </c>
      <c r="U210" s="35">
        <v>2.5</v>
      </c>
      <c r="V210" s="46" t="s">
        <v>90</v>
      </c>
    </row>
    <row r="211" spans="20:22" x14ac:dyDescent="0.35">
      <c r="T211" s="34" t="s">
        <v>217</v>
      </c>
      <c r="U211" s="35">
        <v>2.5</v>
      </c>
      <c r="V211" s="46" t="s">
        <v>217</v>
      </c>
    </row>
    <row r="212" spans="20:22" x14ac:dyDescent="0.35">
      <c r="T212" s="34" t="s">
        <v>91</v>
      </c>
      <c r="U212" s="35">
        <v>1.9</v>
      </c>
      <c r="V212" s="46" t="s">
        <v>91</v>
      </c>
    </row>
    <row r="213" spans="20:22" x14ac:dyDescent="0.35">
      <c r="T213" s="34" t="s">
        <v>218</v>
      </c>
      <c r="U213" s="35">
        <v>1.9</v>
      </c>
      <c r="V213" s="46" t="s">
        <v>218</v>
      </c>
    </row>
    <row r="214" spans="20:22" x14ac:dyDescent="0.35">
      <c r="T214" s="34" t="s">
        <v>92</v>
      </c>
      <c r="U214" s="35">
        <v>2</v>
      </c>
      <c r="V214" s="46" t="s">
        <v>92</v>
      </c>
    </row>
    <row r="215" spans="20:22" x14ac:dyDescent="0.35">
      <c r="T215" s="34" t="s">
        <v>219</v>
      </c>
      <c r="U215" s="35">
        <v>2</v>
      </c>
      <c r="V215" s="46" t="s">
        <v>219</v>
      </c>
    </row>
    <row r="216" spans="20:22" x14ac:dyDescent="0.35">
      <c r="T216" s="34" t="s">
        <v>93</v>
      </c>
      <c r="U216" s="35">
        <v>2</v>
      </c>
      <c r="V216" s="46" t="s">
        <v>93</v>
      </c>
    </row>
    <row r="217" spans="20:22" x14ac:dyDescent="0.35">
      <c r="T217" s="34" t="s">
        <v>220</v>
      </c>
      <c r="U217" s="35">
        <v>2</v>
      </c>
      <c r="V217" s="46" t="s">
        <v>220</v>
      </c>
    </row>
    <row r="218" spans="20:22" x14ac:dyDescent="0.35">
      <c r="T218" s="34" t="s">
        <v>94</v>
      </c>
      <c r="U218" s="35">
        <v>2.2999999999999998</v>
      </c>
      <c r="V218" s="46" t="s">
        <v>94</v>
      </c>
    </row>
    <row r="219" spans="20:22" x14ac:dyDescent="0.35">
      <c r="T219" s="34" t="s">
        <v>221</v>
      </c>
      <c r="U219" s="35">
        <v>2.2999999999999998</v>
      </c>
      <c r="V219" s="46" t="s">
        <v>221</v>
      </c>
    </row>
    <row r="220" spans="20:22" x14ac:dyDescent="0.35">
      <c r="T220" s="34" t="s">
        <v>95</v>
      </c>
      <c r="U220" s="35">
        <v>2.1</v>
      </c>
      <c r="V220" s="46" t="s">
        <v>95</v>
      </c>
    </row>
    <row r="221" spans="20:22" x14ac:dyDescent="0.35">
      <c r="T221" s="34" t="s">
        <v>222</v>
      </c>
      <c r="U221" s="35">
        <v>2.1</v>
      </c>
      <c r="V221" s="46" t="s">
        <v>222</v>
      </c>
    </row>
    <row r="222" spans="20:22" x14ac:dyDescent="0.35">
      <c r="T222" s="34" t="s">
        <v>96</v>
      </c>
      <c r="U222" s="35">
        <v>2.4</v>
      </c>
      <c r="V222" s="46" t="s">
        <v>96</v>
      </c>
    </row>
    <row r="223" spans="20:22" x14ac:dyDescent="0.35">
      <c r="T223" s="34" t="s">
        <v>223</v>
      </c>
      <c r="U223" s="35">
        <v>2.4</v>
      </c>
      <c r="V223" s="46" t="s">
        <v>223</v>
      </c>
    </row>
    <row r="224" spans="20:22" x14ac:dyDescent="0.35">
      <c r="T224" s="34" t="s">
        <v>97</v>
      </c>
      <c r="U224" s="35">
        <v>2.2999999999999998</v>
      </c>
      <c r="V224" s="46" t="s">
        <v>97</v>
      </c>
    </row>
    <row r="225" spans="20:22" x14ac:dyDescent="0.35">
      <c r="T225" s="34" t="s">
        <v>224</v>
      </c>
      <c r="U225" s="35">
        <v>2.2999999999999998</v>
      </c>
      <c r="V225" s="46" t="s">
        <v>224</v>
      </c>
    </row>
    <row r="226" spans="20:22" x14ac:dyDescent="0.35">
      <c r="T226" s="34" t="s">
        <v>98</v>
      </c>
      <c r="U226" s="35">
        <v>2.7</v>
      </c>
      <c r="V226" s="46" t="s">
        <v>98</v>
      </c>
    </row>
    <row r="227" spans="20:22" x14ac:dyDescent="0.35">
      <c r="T227" s="34" t="s">
        <v>225</v>
      </c>
      <c r="U227" s="35">
        <v>2.7</v>
      </c>
      <c r="V227" s="46" t="s">
        <v>225</v>
      </c>
    </row>
    <row r="228" spans="20:22" x14ac:dyDescent="0.35">
      <c r="T228" s="34" t="s">
        <v>99</v>
      </c>
      <c r="U228" s="35">
        <v>2.4</v>
      </c>
      <c r="V228" s="46" t="s">
        <v>99</v>
      </c>
    </row>
    <row r="229" spans="20:22" x14ac:dyDescent="0.35">
      <c r="T229" s="34" t="s">
        <v>226</v>
      </c>
      <c r="U229" s="35">
        <v>2.4</v>
      </c>
      <c r="V229" s="46" t="s">
        <v>226</v>
      </c>
    </row>
    <row r="230" spans="20:22" x14ac:dyDescent="0.35">
      <c r="T230" s="34" t="s">
        <v>100</v>
      </c>
      <c r="U230" s="35">
        <v>2.8</v>
      </c>
      <c r="V230" s="46" t="s">
        <v>100</v>
      </c>
    </row>
    <row r="231" spans="20:22" x14ac:dyDescent="0.35">
      <c r="T231" s="37" t="s">
        <v>227</v>
      </c>
      <c r="U231" s="38">
        <v>2.8</v>
      </c>
      <c r="V231" s="78" t="s">
        <v>227</v>
      </c>
    </row>
  </sheetData>
  <sheetProtection algorithmName="SHA-512" hashValue="XyNhf5IRgzzoAkuxxqwtN8b2KB5RzNoEHsVbOzuIDTFjR/9kAp48a6KL44a+e/K+HY+Tf2KG5Sg4WiF0dUirpA==" saltValue="7sj4eSpXhFQo7Yg7sXHXMw==" spinCount="100000" sheet="1" selectLockedCells="1"/>
  <mergeCells count="67">
    <mergeCell ref="B38:Q38"/>
    <mergeCell ref="B39:Q39"/>
    <mergeCell ref="D34:F34"/>
    <mergeCell ref="M34:O34"/>
    <mergeCell ref="D35:F35"/>
    <mergeCell ref="M35:O35"/>
    <mergeCell ref="B37:Q37"/>
    <mergeCell ref="D31:F31"/>
    <mergeCell ref="M31:O31"/>
    <mergeCell ref="D32:F32"/>
    <mergeCell ref="M32:O32"/>
    <mergeCell ref="D33:F33"/>
    <mergeCell ref="M33:O33"/>
    <mergeCell ref="D28:F28"/>
    <mergeCell ref="M28:O28"/>
    <mergeCell ref="D29:F29"/>
    <mergeCell ref="M29:O29"/>
    <mergeCell ref="D30:F30"/>
    <mergeCell ref="M30:O30"/>
    <mergeCell ref="P24:Q24"/>
    <mergeCell ref="D25:F25"/>
    <mergeCell ref="M25:O25"/>
    <mergeCell ref="D26:F26"/>
    <mergeCell ref="M26:O26"/>
    <mergeCell ref="D27:F27"/>
    <mergeCell ref="M27:O27"/>
    <mergeCell ref="D20:F20"/>
    <mergeCell ref="M20:O20"/>
    <mergeCell ref="D21:F21"/>
    <mergeCell ref="M21:O21"/>
    <mergeCell ref="D24:F24"/>
    <mergeCell ref="G24:H24"/>
    <mergeCell ref="M24:O24"/>
    <mergeCell ref="D17:F17"/>
    <mergeCell ref="M17:O17"/>
    <mergeCell ref="D18:F18"/>
    <mergeCell ref="M18:O18"/>
    <mergeCell ref="D19:F19"/>
    <mergeCell ref="M19:O19"/>
    <mergeCell ref="D14:F14"/>
    <mergeCell ref="M14:O14"/>
    <mergeCell ref="D15:F15"/>
    <mergeCell ref="M15:O15"/>
    <mergeCell ref="D16:F16"/>
    <mergeCell ref="M16:O16"/>
    <mergeCell ref="M10:O10"/>
    <mergeCell ref="P10:Q10"/>
    <mergeCell ref="D11:F11"/>
    <mergeCell ref="M11:O11"/>
    <mergeCell ref="D12:F12"/>
    <mergeCell ref="M12:O12"/>
    <mergeCell ref="B40:Q40"/>
    <mergeCell ref="A2:H2"/>
    <mergeCell ref="J2:Q2"/>
    <mergeCell ref="A3:H3"/>
    <mergeCell ref="A4:H4"/>
    <mergeCell ref="J4:K4"/>
    <mergeCell ref="L4:M4"/>
    <mergeCell ref="N4:O4"/>
    <mergeCell ref="D13:F13"/>
    <mergeCell ref="M13:O13"/>
    <mergeCell ref="J5:K6"/>
    <mergeCell ref="L5:M6"/>
    <mergeCell ref="N5:O5"/>
    <mergeCell ref="N6:O6"/>
    <mergeCell ref="D10:F10"/>
    <mergeCell ref="G10:H10"/>
  </mergeCells>
  <conditionalFormatting sqref="D11:F11">
    <cfRule type="cellIs" dxfId="159" priority="1" operator="notEqual">
      <formula>B11</formula>
    </cfRule>
  </conditionalFormatting>
  <conditionalFormatting sqref="D12:F12">
    <cfRule type="cellIs" dxfId="158" priority="2" operator="notEqual">
      <formula>B12</formula>
    </cfRule>
  </conditionalFormatting>
  <conditionalFormatting sqref="D13:F13">
    <cfRule type="cellIs" dxfId="157" priority="3" operator="notEqual">
      <formula>B13</formula>
    </cfRule>
  </conditionalFormatting>
  <conditionalFormatting sqref="D14:F14">
    <cfRule type="cellIs" dxfId="156" priority="4" operator="notEqual">
      <formula>B14</formula>
    </cfRule>
  </conditionalFormatting>
  <conditionalFormatting sqref="D15:F15">
    <cfRule type="cellIs" dxfId="155" priority="5" operator="notEqual">
      <formula>B15</formula>
    </cfRule>
  </conditionalFormatting>
  <conditionalFormatting sqref="D16:F16">
    <cfRule type="cellIs" dxfId="154" priority="6" operator="notEqual">
      <formula>B16</formula>
    </cfRule>
  </conditionalFormatting>
  <conditionalFormatting sqref="D17:F17">
    <cfRule type="cellIs" dxfId="153" priority="7" operator="notEqual">
      <formula>B17</formula>
    </cfRule>
  </conditionalFormatting>
  <conditionalFormatting sqref="D18:F18">
    <cfRule type="cellIs" dxfId="152" priority="8" operator="notEqual">
      <formula>B18</formula>
    </cfRule>
  </conditionalFormatting>
  <conditionalFormatting sqref="D19:F19">
    <cfRule type="cellIs" dxfId="151" priority="9" operator="notEqual">
      <formula>B19</formula>
    </cfRule>
  </conditionalFormatting>
  <conditionalFormatting sqref="D20:F20">
    <cfRule type="cellIs" dxfId="150" priority="10" operator="notEqual">
      <formula>B20</formula>
    </cfRule>
  </conditionalFormatting>
  <conditionalFormatting sqref="D25:F25">
    <cfRule type="cellIs" dxfId="149" priority="11" operator="notEqual">
      <formula>B25</formula>
    </cfRule>
  </conditionalFormatting>
  <conditionalFormatting sqref="D26:F26">
    <cfRule type="cellIs" dxfId="148" priority="12" operator="notEqual">
      <formula>B26</formula>
    </cfRule>
  </conditionalFormatting>
  <conditionalFormatting sqref="D27:F27">
    <cfRule type="cellIs" dxfId="147" priority="13" operator="notEqual">
      <formula>B27</formula>
    </cfRule>
  </conditionalFormatting>
  <conditionalFormatting sqref="D28:F28">
    <cfRule type="cellIs" dxfId="146" priority="14" operator="notEqual">
      <formula>B28</formula>
    </cfRule>
  </conditionalFormatting>
  <conditionalFormatting sqref="D29:F29">
    <cfRule type="cellIs" dxfId="145" priority="15" operator="notEqual">
      <formula>B29</formula>
    </cfRule>
  </conditionalFormatting>
  <conditionalFormatting sqref="D30:F30">
    <cfRule type="cellIs" dxfId="144" priority="16" operator="notEqual">
      <formula>B30</formula>
    </cfRule>
  </conditionalFormatting>
  <conditionalFormatting sqref="D31:F31">
    <cfRule type="cellIs" dxfId="143" priority="17" operator="notEqual">
      <formula>B31</formula>
    </cfRule>
  </conditionalFormatting>
  <conditionalFormatting sqref="D32:F32">
    <cfRule type="cellIs" dxfId="142" priority="18" operator="notEqual">
      <formula>B32</formula>
    </cfRule>
  </conditionalFormatting>
  <conditionalFormatting sqref="D33:F33">
    <cfRule type="cellIs" dxfId="141" priority="19" operator="notEqual">
      <formula>B33</formula>
    </cfRule>
  </conditionalFormatting>
  <conditionalFormatting sqref="D34:F34">
    <cfRule type="cellIs" dxfId="140" priority="20" operator="notEqual">
      <formula>B34</formula>
    </cfRule>
  </conditionalFormatting>
  <conditionalFormatting sqref="M11:O11">
    <cfRule type="cellIs" dxfId="139" priority="21" operator="notEqual">
      <formula>K11</formula>
    </cfRule>
  </conditionalFormatting>
  <conditionalFormatting sqref="M12:O12">
    <cfRule type="cellIs" dxfId="138" priority="22" operator="notEqual">
      <formula>K12</formula>
    </cfRule>
  </conditionalFormatting>
  <conditionalFormatting sqref="M13:O13">
    <cfRule type="cellIs" dxfId="137" priority="23" operator="notEqual">
      <formula>K13</formula>
    </cfRule>
  </conditionalFormatting>
  <conditionalFormatting sqref="M14:O14">
    <cfRule type="cellIs" dxfId="136" priority="24" operator="notEqual">
      <formula>K14</formula>
    </cfRule>
  </conditionalFormatting>
  <conditionalFormatting sqref="M15:O15">
    <cfRule type="cellIs" dxfId="135" priority="25" operator="notEqual">
      <formula>K15</formula>
    </cfRule>
  </conditionalFormatting>
  <conditionalFormatting sqref="M16:O16">
    <cfRule type="cellIs" dxfId="134" priority="26" operator="notEqual">
      <formula>K16</formula>
    </cfRule>
  </conditionalFormatting>
  <conditionalFormatting sqref="M17:O17">
    <cfRule type="cellIs" dxfId="133" priority="27" operator="notEqual">
      <formula>K17</formula>
    </cfRule>
  </conditionalFormatting>
  <conditionalFormatting sqref="M18:O18">
    <cfRule type="cellIs" dxfId="132" priority="28" operator="notEqual">
      <formula>K18</formula>
    </cfRule>
  </conditionalFormatting>
  <conditionalFormatting sqref="M19:O19">
    <cfRule type="cellIs" dxfId="131" priority="29" operator="notEqual">
      <formula>K19</formula>
    </cfRule>
  </conditionalFormatting>
  <conditionalFormatting sqref="M20:O20">
    <cfRule type="cellIs" dxfId="130" priority="30" operator="notEqual">
      <formula>K20</formula>
    </cfRule>
  </conditionalFormatting>
  <conditionalFormatting sqref="M25:O25">
    <cfRule type="cellIs" dxfId="129" priority="31" operator="notEqual">
      <formula>K25</formula>
    </cfRule>
  </conditionalFormatting>
  <conditionalFormatting sqref="M26:O26">
    <cfRule type="cellIs" dxfId="128" priority="32" operator="notEqual">
      <formula>K26</formula>
    </cfRule>
  </conditionalFormatting>
  <conditionalFormatting sqref="M27:O27">
    <cfRule type="cellIs" dxfId="127" priority="33" operator="notEqual">
      <formula>K27</formula>
    </cfRule>
  </conditionalFormatting>
  <conditionalFormatting sqref="M28:O28">
    <cfRule type="cellIs" dxfId="126" priority="34" operator="notEqual">
      <formula>K28</formula>
    </cfRule>
  </conditionalFormatting>
  <conditionalFormatting sqref="M29:O29">
    <cfRule type="cellIs" dxfId="125" priority="35" operator="notEqual">
      <formula>K29</formula>
    </cfRule>
  </conditionalFormatting>
  <conditionalFormatting sqref="M30:O30">
    <cfRule type="cellIs" dxfId="124" priority="36" operator="notEqual">
      <formula>K30</formula>
    </cfRule>
  </conditionalFormatting>
  <conditionalFormatting sqref="M31:O31">
    <cfRule type="cellIs" dxfId="123" priority="37" operator="notEqual">
      <formula>K31</formula>
    </cfRule>
  </conditionalFormatting>
  <conditionalFormatting sqref="M32:O32">
    <cfRule type="cellIs" dxfId="122" priority="38" operator="notEqual">
      <formula>K32</formula>
    </cfRule>
  </conditionalFormatting>
  <conditionalFormatting sqref="M33:O33">
    <cfRule type="cellIs" dxfId="121" priority="39" operator="notEqual">
      <formula>K33</formula>
    </cfRule>
  </conditionalFormatting>
  <conditionalFormatting sqref="M34:O34">
    <cfRule type="cellIs" dxfId="120" priority="40" operator="notEqual">
      <formula>K34</formula>
    </cfRule>
  </conditionalFormatting>
  <dataValidations count="1">
    <dataValidation allowBlank="1" showInputMessage="1" sqref="B11:B20 K11:K20 B25:B34 K25:K34" xr:uid="{429BCB40-DC57-4C0C-A7AC-11FD67114FF7}">
      <formula1>0</formula1>
      <formula2>0</formula2>
    </dataValidation>
  </dataValidations>
  <printOptions horizontalCentered="1" verticalCentered="1"/>
  <pageMargins left="0.51180555555555496" right="0.51180555555555496" top="0.55138888888888904" bottom="0.55138888888888904" header="0.51180555555555496" footer="0.51180555555555496"/>
  <pageSetup paperSize="9" scale="79" firstPageNumber="0" orientation="landscape" horizontalDpi="300" verticalDpi="300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7649" r:id="rId4" name="Option Button 1">
              <controlPr defaultSize="0" autoFill="0" autoLine="0" autoPict="0">
                <anchor moveWithCells="1">
                  <from>
                    <xdr:col>5</xdr:col>
                    <xdr:colOff>290513</xdr:colOff>
                    <xdr:row>7</xdr:row>
                    <xdr:rowOff>85725</xdr:rowOff>
                  </from>
                  <to>
                    <xdr:col>8</xdr:col>
                    <xdr:colOff>0</xdr:colOff>
                    <xdr:row>8</xdr:row>
                    <xdr:rowOff>157163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7650" r:id="rId5" name="Option Button 2">
              <controlPr defaultSize="0" autoFill="0" autoLine="0" autoPict="0">
                <anchor moveWithCells="1">
                  <from>
                    <xdr:col>5</xdr:col>
                    <xdr:colOff>290513</xdr:colOff>
                    <xdr:row>21</xdr:row>
                    <xdr:rowOff>85725</xdr:rowOff>
                  </from>
                  <to>
                    <xdr:col>8</xdr:col>
                    <xdr:colOff>0</xdr:colOff>
                    <xdr:row>22</xdr:row>
                    <xdr:rowOff>157163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7651" r:id="rId6" name="Option Button 3">
              <controlPr defaultSize="0" autoFill="0" autoLine="0" autoPict="0">
                <anchor moveWithCells="1">
                  <from>
                    <xdr:col>15</xdr:col>
                    <xdr:colOff>138113</xdr:colOff>
                    <xdr:row>7</xdr:row>
                    <xdr:rowOff>85725</xdr:rowOff>
                  </from>
                  <to>
                    <xdr:col>17</xdr:col>
                    <xdr:colOff>0</xdr:colOff>
                    <xdr:row>8</xdr:row>
                    <xdr:rowOff>157163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7652" r:id="rId7" name="Option Button 4">
              <controlPr defaultSize="0" autoFill="0" autoLine="0" autoPict="0">
                <anchor moveWithCells="1">
                  <from>
                    <xdr:col>15</xdr:col>
                    <xdr:colOff>119063</xdr:colOff>
                    <xdr:row>21</xdr:row>
                    <xdr:rowOff>85725</xdr:rowOff>
                  </from>
                  <to>
                    <xdr:col>16</xdr:col>
                    <xdr:colOff>628650</xdr:colOff>
                    <xdr:row>22</xdr:row>
                    <xdr:rowOff>157163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2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29E55EE-A951-4E77-86F4-913D41E44E4D}">
  <sheetPr>
    <pageSetUpPr fitToPage="1"/>
  </sheetPr>
  <dimension ref="A1:AMK231"/>
  <sheetViews>
    <sheetView showGridLines="0" zoomScale="80" zoomScaleNormal="80" workbookViewId="0">
      <selection activeCell="B11" sqref="B11"/>
    </sheetView>
  </sheetViews>
  <sheetFormatPr defaultRowHeight="13.15" x14ac:dyDescent="0.35"/>
  <cols>
    <col min="1" max="1" width="9.06640625" style="1" customWidth="1"/>
    <col min="2" max="2" width="20.59765625" style="1" customWidth="1"/>
    <col min="3" max="3" width="9.06640625" style="1" customWidth="1"/>
    <col min="4" max="4" width="20.59765625" style="1" customWidth="1"/>
    <col min="5" max="6" width="5.59765625" style="1" customWidth="1"/>
    <col min="7" max="7" width="9.06640625" style="1" customWidth="1"/>
    <col min="8" max="9" width="5.59765625" style="1" customWidth="1"/>
    <col min="10" max="10" width="9.06640625" style="1" customWidth="1"/>
    <col min="11" max="11" width="20.59765625" style="1" customWidth="1"/>
    <col min="12" max="19" width="9.06640625" style="1" customWidth="1"/>
    <col min="20" max="20" width="15.19921875" style="22" bestFit="1" customWidth="1"/>
    <col min="21" max="21" width="9.06640625" style="1" customWidth="1"/>
    <col min="22" max="22" width="15.19921875" style="1" bestFit="1" customWidth="1"/>
    <col min="23" max="1025" width="9.06640625" style="1" customWidth="1"/>
    <col min="1026" max="16384" width="9.06640625" style="33"/>
  </cols>
  <sheetData>
    <row r="1" spans="1:22" x14ac:dyDescent="0.4">
      <c r="T1" s="31" t="s">
        <v>116</v>
      </c>
      <c r="U1" s="32" t="s">
        <v>104</v>
      </c>
      <c r="V1" s="75" t="s">
        <v>259</v>
      </c>
    </row>
    <row r="2" spans="1:22" ht="15" customHeight="1" x14ac:dyDescent="0.35">
      <c r="A2" s="92" t="s">
        <v>254</v>
      </c>
      <c r="B2" s="92"/>
      <c r="C2" s="92"/>
      <c r="D2" s="92"/>
      <c r="E2" s="92"/>
      <c r="F2" s="92"/>
      <c r="G2" s="92"/>
      <c r="H2" s="92"/>
      <c r="J2" s="93" t="s">
        <v>125</v>
      </c>
      <c r="K2" s="93"/>
      <c r="L2" s="93"/>
      <c r="M2" s="93"/>
      <c r="N2" s="93"/>
      <c r="O2" s="93"/>
      <c r="P2" s="93"/>
      <c r="Q2" s="93"/>
      <c r="T2" s="46"/>
      <c r="U2" s="47"/>
      <c r="V2" s="46"/>
    </row>
    <row r="3" spans="1:22" ht="15" customHeight="1" x14ac:dyDescent="0.35">
      <c r="A3" s="92">
        <f>Base!B9</f>
        <v>0</v>
      </c>
      <c r="B3" s="92"/>
      <c r="C3" s="92"/>
      <c r="D3" s="92"/>
      <c r="E3" s="92"/>
      <c r="F3" s="92"/>
      <c r="G3" s="92"/>
      <c r="H3" s="92"/>
      <c r="T3" s="46"/>
      <c r="U3" s="47"/>
      <c r="V3" s="46"/>
    </row>
    <row r="4" spans="1:22" ht="15" customHeight="1" x14ac:dyDescent="0.35">
      <c r="A4" s="94">
        <f>Base!B12</f>
        <v>0</v>
      </c>
      <c r="B4" s="94"/>
      <c r="C4" s="94"/>
      <c r="D4" s="94"/>
      <c r="E4" s="94"/>
      <c r="F4" s="94"/>
      <c r="G4" s="94"/>
      <c r="H4" s="94"/>
      <c r="J4" s="84" t="s">
        <v>124</v>
      </c>
      <c r="K4" s="84"/>
      <c r="L4" s="84" t="s">
        <v>123</v>
      </c>
      <c r="M4" s="84"/>
      <c r="N4" s="95" t="s">
        <v>122</v>
      </c>
      <c r="O4" s="95"/>
      <c r="P4" s="20" t="s">
        <v>121</v>
      </c>
      <c r="Q4" s="15">
        <f>VLOOKUP($S$7,Base!$C$2:$H$32,3,FALSE)</f>
        <v>0</v>
      </c>
      <c r="T4" s="46"/>
      <c r="U4" s="47"/>
      <c r="V4" s="46"/>
    </row>
    <row r="5" spans="1:22" ht="15" customHeight="1" x14ac:dyDescent="0.35">
      <c r="J5" s="96">
        <f>VLOOKUP($S$7,Base!$C$2:$H$32,2,FALSE)</f>
        <v>0</v>
      </c>
      <c r="K5" s="96"/>
      <c r="L5" s="97">
        <f>Base!B5</f>
        <v>0</v>
      </c>
      <c r="M5" s="97"/>
      <c r="N5" s="98">
        <f>VLOOKUP($S$7,Base!$C$2:$H$32,6,FALSE)</f>
        <v>0</v>
      </c>
      <c r="O5" s="98"/>
      <c r="P5" s="20" t="s">
        <v>120</v>
      </c>
      <c r="Q5" s="15">
        <f>VLOOKUP($S$7,Base!$C$2:$H$32,4,FALSE)</f>
        <v>0</v>
      </c>
      <c r="T5" s="46"/>
      <c r="U5" s="47"/>
      <c r="V5" s="46"/>
    </row>
    <row r="6" spans="1:22" ht="15" customHeight="1" x14ac:dyDescent="0.35">
      <c r="J6" s="96"/>
      <c r="K6" s="96"/>
      <c r="L6" s="97"/>
      <c r="M6" s="97"/>
      <c r="N6" s="99">
        <f>VLOOKUP($S$7,Base!$C$2:$H$32,5,FALSE)</f>
        <v>0</v>
      </c>
      <c r="O6" s="99"/>
      <c r="P6" s="20" t="s">
        <v>102</v>
      </c>
      <c r="Q6" s="45"/>
      <c r="T6" s="46"/>
      <c r="U6" s="47"/>
      <c r="V6" s="46"/>
    </row>
    <row r="7" spans="1:22" ht="15" customHeight="1" x14ac:dyDescent="0.35">
      <c r="A7" s="19"/>
      <c r="B7" s="19"/>
      <c r="C7" s="19"/>
      <c r="D7" s="19"/>
      <c r="E7" s="19"/>
      <c r="F7" s="19"/>
      <c r="G7" s="19"/>
      <c r="H7" s="19"/>
      <c r="I7" s="19"/>
      <c r="J7" s="19"/>
      <c r="K7" s="19"/>
      <c r="L7" s="19"/>
      <c r="M7" s="19"/>
      <c r="N7" s="19"/>
      <c r="O7" s="19"/>
      <c r="P7" s="19"/>
      <c r="Q7" s="19"/>
      <c r="R7" s="21" t="s">
        <v>126</v>
      </c>
      <c r="S7" s="70">
        <v>28</v>
      </c>
      <c r="T7" s="46"/>
      <c r="U7" s="47"/>
      <c r="V7" s="46"/>
    </row>
    <row r="8" spans="1:22" x14ac:dyDescent="0.35">
      <c r="A8" s="74"/>
      <c r="B8" s="74"/>
      <c r="C8" s="74"/>
      <c r="D8" s="74"/>
      <c r="E8" s="74"/>
      <c r="F8" s="74"/>
      <c r="G8" s="74"/>
      <c r="H8" s="74"/>
      <c r="I8" s="74"/>
      <c r="J8" s="74"/>
      <c r="K8" s="74"/>
      <c r="L8" s="74"/>
      <c r="M8" s="74"/>
      <c r="N8" s="74"/>
      <c r="O8" s="74"/>
      <c r="P8" s="74"/>
      <c r="Q8" s="74"/>
      <c r="T8" s="46"/>
      <c r="U8" s="47"/>
      <c r="V8" s="46"/>
    </row>
    <row r="9" spans="1:22" ht="15" customHeight="1" x14ac:dyDescent="0.35">
      <c r="A9" s="1" t="s">
        <v>119</v>
      </c>
      <c r="J9" s="1" t="s">
        <v>118</v>
      </c>
      <c r="L9" s="17"/>
      <c r="T9" s="46"/>
      <c r="U9" s="47"/>
      <c r="V9" s="46"/>
    </row>
    <row r="10" spans="1:22" ht="15" customHeight="1" x14ac:dyDescent="0.35">
      <c r="A10" s="15"/>
      <c r="B10" s="16" t="s">
        <v>116</v>
      </c>
      <c r="C10" s="15" t="s">
        <v>103</v>
      </c>
      <c r="D10" s="84" t="s">
        <v>115</v>
      </c>
      <c r="E10" s="84"/>
      <c r="F10" s="84"/>
      <c r="G10" s="100" t="s">
        <v>114</v>
      </c>
      <c r="H10" s="100"/>
      <c r="J10" s="15"/>
      <c r="K10" s="16" t="s">
        <v>116</v>
      </c>
      <c r="L10" s="15" t="s">
        <v>104</v>
      </c>
      <c r="M10" s="84" t="s">
        <v>115</v>
      </c>
      <c r="N10" s="84"/>
      <c r="O10" s="84"/>
      <c r="P10" s="84" t="s">
        <v>114</v>
      </c>
      <c r="Q10" s="84"/>
      <c r="T10" s="46"/>
      <c r="U10" s="47"/>
      <c r="V10" s="46"/>
    </row>
    <row r="11" spans="1:22" ht="15" customHeight="1" x14ac:dyDescent="0.35">
      <c r="A11" s="14">
        <v>1</v>
      </c>
      <c r="B11" s="39"/>
      <c r="C11" s="40"/>
      <c r="D11" s="91">
        <f t="shared" ref="D11:D20" si="0">B11</f>
        <v>0</v>
      </c>
      <c r="E11" s="91"/>
      <c r="F11" s="91"/>
      <c r="G11" s="12">
        <f t="shared" ref="G11:G20" si="1">IF(C11="",0,VLOOKUP(D11,$T$1:$U$231,2,0))</f>
        <v>0</v>
      </c>
      <c r="H11" s="12"/>
      <c r="J11" s="14">
        <v>1</v>
      </c>
      <c r="K11" s="39"/>
      <c r="L11" s="13" t="e">
        <f t="shared" ref="L11:L20" si="2">VLOOKUP(K11,$T$1:$U$231,2,0)</f>
        <v>#N/A</v>
      </c>
      <c r="M11" s="91">
        <f t="shared" ref="M11:M20" si="3">K11</f>
        <v>0</v>
      </c>
      <c r="N11" s="91"/>
      <c r="O11" s="91"/>
      <c r="P11" s="12" t="e">
        <f t="shared" ref="P11:P20" si="4">VLOOKUP(M11,$T$1:$U$231,2,0)</f>
        <v>#N/A</v>
      </c>
      <c r="Q11" s="12"/>
      <c r="T11" s="46"/>
      <c r="U11" s="47"/>
      <c r="V11" s="46"/>
    </row>
    <row r="12" spans="1:22" ht="15" customHeight="1" x14ac:dyDescent="0.35">
      <c r="A12" s="11">
        <v>2</v>
      </c>
      <c r="B12" s="41"/>
      <c r="C12" s="42"/>
      <c r="D12" s="82">
        <f t="shared" si="0"/>
        <v>0</v>
      </c>
      <c r="E12" s="82"/>
      <c r="F12" s="82"/>
      <c r="G12" s="9">
        <f t="shared" si="1"/>
        <v>0</v>
      </c>
      <c r="H12" s="9"/>
      <c r="J12" s="11">
        <v>2</v>
      </c>
      <c r="K12" s="41"/>
      <c r="L12" s="10" t="e">
        <f t="shared" si="2"/>
        <v>#N/A</v>
      </c>
      <c r="M12" s="82">
        <f t="shared" si="3"/>
        <v>0</v>
      </c>
      <c r="N12" s="82"/>
      <c r="O12" s="82"/>
      <c r="P12" s="9" t="e">
        <f t="shared" si="4"/>
        <v>#N/A</v>
      </c>
      <c r="Q12" s="9"/>
      <c r="T12" s="34" t="s">
        <v>1</v>
      </c>
      <c r="U12" s="35" t="s">
        <v>2</v>
      </c>
      <c r="V12" s="46" t="s">
        <v>1</v>
      </c>
    </row>
    <row r="13" spans="1:22" ht="15" customHeight="1" x14ac:dyDescent="0.35">
      <c r="A13" s="11">
        <v>3</v>
      </c>
      <c r="B13" s="41"/>
      <c r="C13" s="42"/>
      <c r="D13" s="82">
        <f t="shared" si="0"/>
        <v>0</v>
      </c>
      <c r="E13" s="82"/>
      <c r="F13" s="82"/>
      <c r="G13" s="9">
        <f t="shared" si="1"/>
        <v>0</v>
      </c>
      <c r="H13" s="9"/>
      <c r="J13" s="11">
        <v>3</v>
      </c>
      <c r="K13" s="41"/>
      <c r="L13" s="10" t="e">
        <f t="shared" si="2"/>
        <v>#N/A</v>
      </c>
      <c r="M13" s="82">
        <f t="shared" si="3"/>
        <v>0</v>
      </c>
      <c r="N13" s="82"/>
      <c r="O13" s="82"/>
      <c r="P13" s="9" t="e">
        <f t="shared" si="4"/>
        <v>#N/A</v>
      </c>
      <c r="Q13" s="9"/>
      <c r="T13" s="34" t="s">
        <v>127</v>
      </c>
      <c r="U13" s="35" t="s">
        <v>2</v>
      </c>
      <c r="V13" s="46" t="s">
        <v>127</v>
      </c>
    </row>
    <row r="14" spans="1:22" ht="15" customHeight="1" x14ac:dyDescent="0.35">
      <c r="A14" s="11">
        <v>4</v>
      </c>
      <c r="B14" s="41"/>
      <c r="C14" s="42"/>
      <c r="D14" s="82">
        <f t="shared" si="0"/>
        <v>0</v>
      </c>
      <c r="E14" s="82"/>
      <c r="F14" s="82"/>
      <c r="G14" s="9">
        <f t="shared" si="1"/>
        <v>0</v>
      </c>
      <c r="H14" s="9"/>
      <c r="J14" s="11">
        <v>4</v>
      </c>
      <c r="K14" s="41"/>
      <c r="L14" s="10" t="e">
        <f t="shared" si="2"/>
        <v>#N/A</v>
      </c>
      <c r="M14" s="82">
        <f t="shared" si="3"/>
        <v>0</v>
      </c>
      <c r="N14" s="82"/>
      <c r="O14" s="82"/>
      <c r="P14" s="9" t="e">
        <f t="shared" si="4"/>
        <v>#N/A</v>
      </c>
      <c r="Q14" s="9"/>
      <c r="T14" s="34" t="s">
        <v>3</v>
      </c>
      <c r="U14" s="35" t="s">
        <v>2</v>
      </c>
      <c r="V14" s="46" t="s">
        <v>3</v>
      </c>
    </row>
    <row r="15" spans="1:22" ht="15" customHeight="1" x14ac:dyDescent="0.35">
      <c r="A15" s="11">
        <v>5</v>
      </c>
      <c r="B15" s="41"/>
      <c r="C15" s="42"/>
      <c r="D15" s="82">
        <f t="shared" si="0"/>
        <v>0</v>
      </c>
      <c r="E15" s="82"/>
      <c r="F15" s="82"/>
      <c r="G15" s="9">
        <f t="shared" si="1"/>
        <v>0</v>
      </c>
      <c r="H15" s="9"/>
      <c r="J15" s="11">
        <v>5</v>
      </c>
      <c r="K15" s="41"/>
      <c r="L15" s="10" t="e">
        <f t="shared" si="2"/>
        <v>#N/A</v>
      </c>
      <c r="M15" s="82">
        <f t="shared" si="3"/>
        <v>0</v>
      </c>
      <c r="N15" s="82"/>
      <c r="O15" s="82"/>
      <c r="P15" s="9" t="e">
        <f t="shared" si="4"/>
        <v>#N/A</v>
      </c>
      <c r="Q15" s="9"/>
      <c r="T15" s="34" t="s">
        <v>128</v>
      </c>
      <c r="U15" s="35" t="s">
        <v>2</v>
      </c>
      <c r="V15" s="46" t="s">
        <v>128</v>
      </c>
    </row>
    <row r="16" spans="1:22" ht="15" customHeight="1" x14ac:dyDescent="0.35">
      <c r="A16" s="11">
        <v>6</v>
      </c>
      <c r="B16" s="41"/>
      <c r="C16" s="42"/>
      <c r="D16" s="82">
        <f t="shared" si="0"/>
        <v>0</v>
      </c>
      <c r="E16" s="82"/>
      <c r="F16" s="82"/>
      <c r="G16" s="9">
        <f t="shared" si="1"/>
        <v>0</v>
      </c>
      <c r="H16" s="9"/>
      <c r="J16" s="11">
        <v>6</v>
      </c>
      <c r="K16" s="41"/>
      <c r="L16" s="10" t="e">
        <f t="shared" si="2"/>
        <v>#N/A</v>
      </c>
      <c r="M16" s="82">
        <f t="shared" si="3"/>
        <v>0</v>
      </c>
      <c r="N16" s="82"/>
      <c r="O16" s="82"/>
      <c r="P16" s="9" t="e">
        <f t="shared" si="4"/>
        <v>#N/A</v>
      </c>
      <c r="Q16" s="9"/>
      <c r="T16" s="34" t="s">
        <v>4</v>
      </c>
      <c r="U16" s="35" t="s">
        <v>2</v>
      </c>
      <c r="V16" s="46" t="s">
        <v>4</v>
      </c>
    </row>
    <row r="17" spans="1:22" ht="15" customHeight="1" x14ac:dyDescent="0.35">
      <c r="A17" s="11">
        <v>7</v>
      </c>
      <c r="B17" s="41"/>
      <c r="C17" s="42"/>
      <c r="D17" s="82">
        <f t="shared" si="0"/>
        <v>0</v>
      </c>
      <c r="E17" s="82"/>
      <c r="F17" s="82"/>
      <c r="G17" s="9">
        <f t="shared" si="1"/>
        <v>0</v>
      </c>
      <c r="H17" s="9"/>
      <c r="J17" s="11">
        <v>7</v>
      </c>
      <c r="K17" s="41"/>
      <c r="L17" s="10" t="e">
        <f t="shared" si="2"/>
        <v>#N/A</v>
      </c>
      <c r="M17" s="82">
        <f t="shared" si="3"/>
        <v>0</v>
      </c>
      <c r="N17" s="82"/>
      <c r="O17" s="82"/>
      <c r="P17" s="9" t="e">
        <f t="shared" si="4"/>
        <v>#N/A</v>
      </c>
      <c r="Q17" s="9"/>
      <c r="T17" s="34" t="s">
        <v>261</v>
      </c>
      <c r="U17" s="35" t="s">
        <v>2</v>
      </c>
      <c r="V17" s="46" t="s">
        <v>261</v>
      </c>
    </row>
    <row r="18" spans="1:22" ht="15" customHeight="1" x14ac:dyDescent="0.35">
      <c r="A18" s="11">
        <v>8</v>
      </c>
      <c r="B18" s="41"/>
      <c r="C18" s="42"/>
      <c r="D18" s="82">
        <f t="shared" si="0"/>
        <v>0</v>
      </c>
      <c r="E18" s="82"/>
      <c r="F18" s="82"/>
      <c r="G18" s="9">
        <f t="shared" si="1"/>
        <v>0</v>
      </c>
      <c r="H18" s="9"/>
      <c r="J18" s="11">
        <v>8</v>
      </c>
      <c r="K18" s="41"/>
      <c r="L18" s="10" t="e">
        <f t="shared" si="2"/>
        <v>#N/A</v>
      </c>
      <c r="M18" s="82">
        <f t="shared" si="3"/>
        <v>0</v>
      </c>
      <c r="N18" s="82"/>
      <c r="O18" s="82"/>
      <c r="P18" s="9" t="e">
        <f t="shared" si="4"/>
        <v>#N/A</v>
      </c>
      <c r="Q18" s="9"/>
      <c r="T18" s="34" t="s">
        <v>129</v>
      </c>
      <c r="U18" s="35" t="s">
        <v>2</v>
      </c>
      <c r="V18" s="46" t="s">
        <v>129</v>
      </c>
    </row>
    <row r="19" spans="1:22" ht="15" customHeight="1" x14ac:dyDescent="0.35">
      <c r="A19" s="11">
        <v>9</v>
      </c>
      <c r="B19" s="41"/>
      <c r="C19" s="42"/>
      <c r="D19" s="82">
        <f t="shared" si="0"/>
        <v>0</v>
      </c>
      <c r="E19" s="82"/>
      <c r="F19" s="82"/>
      <c r="G19" s="9">
        <f t="shared" si="1"/>
        <v>0</v>
      </c>
      <c r="H19" s="9"/>
      <c r="J19" s="11">
        <v>9</v>
      </c>
      <c r="K19" s="41"/>
      <c r="L19" s="10" t="e">
        <f t="shared" si="2"/>
        <v>#N/A</v>
      </c>
      <c r="M19" s="82">
        <f t="shared" si="3"/>
        <v>0</v>
      </c>
      <c r="N19" s="82"/>
      <c r="O19" s="82"/>
      <c r="P19" s="9" t="e">
        <f t="shared" si="4"/>
        <v>#N/A</v>
      </c>
      <c r="Q19" s="9"/>
      <c r="T19" s="34" t="s">
        <v>5</v>
      </c>
      <c r="U19" s="35">
        <v>0.1</v>
      </c>
      <c r="V19" s="46" t="s">
        <v>5</v>
      </c>
    </row>
    <row r="20" spans="1:22" ht="15" customHeight="1" x14ac:dyDescent="0.35">
      <c r="A20" s="8">
        <v>10</v>
      </c>
      <c r="B20" s="43"/>
      <c r="C20" s="44"/>
      <c r="D20" s="83">
        <f t="shared" si="0"/>
        <v>0</v>
      </c>
      <c r="E20" s="83"/>
      <c r="F20" s="83"/>
      <c r="G20" s="6">
        <f t="shared" si="1"/>
        <v>0</v>
      </c>
      <c r="H20" s="6"/>
      <c r="J20" s="8">
        <v>10</v>
      </c>
      <c r="K20" s="43"/>
      <c r="L20" s="7" t="e">
        <f t="shared" si="2"/>
        <v>#N/A</v>
      </c>
      <c r="M20" s="83">
        <f t="shared" si="3"/>
        <v>0</v>
      </c>
      <c r="N20" s="83"/>
      <c r="O20" s="83"/>
      <c r="P20" s="6" t="e">
        <f t="shared" si="4"/>
        <v>#N/A</v>
      </c>
      <c r="Q20" s="6"/>
      <c r="T20" s="34">
        <v>1</v>
      </c>
      <c r="U20" s="35">
        <v>0.1</v>
      </c>
      <c r="V20" s="46">
        <v>1</v>
      </c>
    </row>
    <row r="21" spans="1:22" x14ac:dyDescent="0.35">
      <c r="A21" s="5" t="s">
        <v>0</v>
      </c>
      <c r="B21" s="4"/>
      <c r="C21" s="18">
        <f t="array" ref="C21">SUM(IFERROR(C11:C20,0))</f>
        <v>0</v>
      </c>
      <c r="D21" s="84" t="s">
        <v>105</v>
      </c>
      <c r="E21" s="84"/>
      <c r="F21" s="84"/>
      <c r="G21" s="2">
        <f t="array" ref="G21">SUM(IFERROR(G11:G20,0))</f>
        <v>0</v>
      </c>
      <c r="H21" s="2"/>
      <c r="J21" s="5" t="s">
        <v>0</v>
      </c>
      <c r="K21" s="4"/>
      <c r="L21" s="3">
        <f t="array" ref="L21">SUM(IFERROR(L11:L20,0))</f>
        <v>0</v>
      </c>
      <c r="M21" s="84" t="s">
        <v>105</v>
      </c>
      <c r="N21" s="84"/>
      <c r="O21" s="84"/>
      <c r="P21" s="2">
        <f t="array" ref="P21">SUM(IFERROR(P11:P20,0))</f>
        <v>0</v>
      </c>
      <c r="Q21" s="2"/>
      <c r="T21" s="34" t="s">
        <v>6</v>
      </c>
      <c r="U21" s="35">
        <v>0.2</v>
      </c>
      <c r="V21" s="46" t="s">
        <v>6</v>
      </c>
    </row>
    <row r="22" spans="1:22" x14ac:dyDescent="0.35">
      <c r="C22" s="17"/>
      <c r="T22" s="34">
        <v>2</v>
      </c>
      <c r="U22" s="35">
        <v>0.2</v>
      </c>
      <c r="V22" s="46">
        <v>2</v>
      </c>
    </row>
    <row r="23" spans="1:22" ht="15" customHeight="1" x14ac:dyDescent="0.35">
      <c r="A23" s="1" t="s">
        <v>117</v>
      </c>
      <c r="C23" s="17"/>
      <c r="J23" s="1" t="s">
        <v>102</v>
      </c>
      <c r="L23" s="17"/>
      <c r="T23" s="34" t="s">
        <v>7</v>
      </c>
      <c r="U23" s="35">
        <v>0.3</v>
      </c>
      <c r="V23" s="46" t="s">
        <v>7</v>
      </c>
    </row>
    <row r="24" spans="1:22" ht="15" customHeight="1" x14ac:dyDescent="0.35">
      <c r="A24" s="15"/>
      <c r="B24" s="16" t="s">
        <v>116</v>
      </c>
      <c r="C24" s="15" t="s">
        <v>104</v>
      </c>
      <c r="D24" s="84" t="s">
        <v>115</v>
      </c>
      <c r="E24" s="84"/>
      <c r="F24" s="84"/>
      <c r="G24" s="84" t="s">
        <v>114</v>
      </c>
      <c r="H24" s="84"/>
      <c r="J24" s="15"/>
      <c r="K24" s="16" t="s">
        <v>116</v>
      </c>
      <c r="L24" s="15" t="s">
        <v>104</v>
      </c>
      <c r="M24" s="84" t="s">
        <v>115</v>
      </c>
      <c r="N24" s="84"/>
      <c r="O24" s="84"/>
      <c r="P24" s="84" t="s">
        <v>114</v>
      </c>
      <c r="Q24" s="84"/>
      <c r="T24" s="34">
        <v>3</v>
      </c>
      <c r="U24" s="35">
        <v>0.3</v>
      </c>
      <c r="V24" s="46">
        <v>3</v>
      </c>
    </row>
    <row r="25" spans="1:22" ht="15" customHeight="1" x14ac:dyDescent="0.35">
      <c r="A25" s="14">
        <v>1</v>
      </c>
      <c r="B25" s="39"/>
      <c r="C25" s="13" t="e">
        <f t="shared" ref="C25:C34" si="5">VLOOKUP(B25,$T$1:$U$231,2,0)</f>
        <v>#N/A</v>
      </c>
      <c r="D25" s="91">
        <f t="shared" ref="D25:D34" si="6">B25</f>
        <v>0</v>
      </c>
      <c r="E25" s="91"/>
      <c r="F25" s="91"/>
      <c r="G25" s="12" t="e">
        <f t="shared" ref="G25:G34" si="7">VLOOKUP(D25,$T$1:$U$231,2,0)</f>
        <v>#N/A</v>
      </c>
      <c r="H25" s="12"/>
      <c r="J25" s="14">
        <v>1</v>
      </c>
      <c r="K25" s="39"/>
      <c r="L25" s="13" t="e">
        <f t="shared" ref="L25:L34" si="8">VLOOKUP(K25,$T$1:$U$231,2,0)</f>
        <v>#N/A</v>
      </c>
      <c r="M25" s="91">
        <f t="shared" ref="M25:M34" si="9">K25</f>
        <v>0</v>
      </c>
      <c r="N25" s="91"/>
      <c r="O25" s="91"/>
      <c r="P25" s="12" t="e">
        <f t="shared" ref="P25:P34" si="10">VLOOKUP(M25,$T$1:$U$231,2,0)</f>
        <v>#N/A</v>
      </c>
      <c r="Q25" s="12"/>
      <c r="T25" s="34" t="s">
        <v>130</v>
      </c>
      <c r="U25" s="35">
        <v>0.4</v>
      </c>
      <c r="V25" s="46" t="s">
        <v>130</v>
      </c>
    </row>
    <row r="26" spans="1:22" ht="15" customHeight="1" x14ac:dyDescent="0.35">
      <c r="A26" s="11">
        <v>2</v>
      </c>
      <c r="B26" s="41"/>
      <c r="C26" s="10" t="e">
        <f t="shared" si="5"/>
        <v>#N/A</v>
      </c>
      <c r="D26" s="82">
        <f t="shared" si="6"/>
        <v>0</v>
      </c>
      <c r="E26" s="82"/>
      <c r="F26" s="82"/>
      <c r="G26" s="9" t="e">
        <f t="shared" si="7"/>
        <v>#N/A</v>
      </c>
      <c r="H26" s="9"/>
      <c r="J26" s="11">
        <v>2</v>
      </c>
      <c r="K26" s="41"/>
      <c r="L26" s="10" t="e">
        <f t="shared" si="8"/>
        <v>#N/A</v>
      </c>
      <c r="M26" s="82">
        <f t="shared" si="9"/>
        <v>0</v>
      </c>
      <c r="N26" s="82"/>
      <c r="O26" s="82"/>
      <c r="P26" s="9" t="e">
        <f t="shared" si="10"/>
        <v>#N/A</v>
      </c>
      <c r="Q26" s="9"/>
      <c r="T26" s="34">
        <v>4</v>
      </c>
      <c r="U26" s="35">
        <v>0.4</v>
      </c>
      <c r="V26" s="46">
        <v>4</v>
      </c>
    </row>
    <row r="27" spans="1:22" ht="15" customHeight="1" x14ac:dyDescent="0.35">
      <c r="A27" s="11">
        <v>3</v>
      </c>
      <c r="B27" s="41"/>
      <c r="C27" s="10" t="e">
        <f t="shared" si="5"/>
        <v>#N/A</v>
      </c>
      <c r="D27" s="82">
        <f t="shared" si="6"/>
        <v>0</v>
      </c>
      <c r="E27" s="82"/>
      <c r="F27" s="82"/>
      <c r="G27" s="9" t="e">
        <f t="shared" si="7"/>
        <v>#N/A</v>
      </c>
      <c r="H27" s="9"/>
      <c r="J27" s="11">
        <v>3</v>
      </c>
      <c r="K27" s="41"/>
      <c r="L27" s="10" t="e">
        <f t="shared" si="8"/>
        <v>#N/A</v>
      </c>
      <c r="M27" s="82">
        <f t="shared" si="9"/>
        <v>0</v>
      </c>
      <c r="N27" s="82"/>
      <c r="O27" s="82"/>
      <c r="P27" s="9" t="e">
        <f t="shared" si="10"/>
        <v>#N/A</v>
      </c>
      <c r="Q27" s="9"/>
      <c r="T27" s="34" t="s">
        <v>8</v>
      </c>
      <c r="U27" s="35" t="s">
        <v>2</v>
      </c>
      <c r="V27" s="46" t="s">
        <v>8</v>
      </c>
    </row>
    <row r="28" spans="1:22" ht="15" customHeight="1" x14ac:dyDescent="0.35">
      <c r="A28" s="11">
        <v>4</v>
      </c>
      <c r="B28" s="41"/>
      <c r="C28" s="10" t="e">
        <f t="shared" si="5"/>
        <v>#N/A</v>
      </c>
      <c r="D28" s="82">
        <f t="shared" si="6"/>
        <v>0</v>
      </c>
      <c r="E28" s="82"/>
      <c r="F28" s="82"/>
      <c r="G28" s="9" t="e">
        <f t="shared" si="7"/>
        <v>#N/A</v>
      </c>
      <c r="H28" s="9"/>
      <c r="J28" s="11">
        <v>4</v>
      </c>
      <c r="K28" s="41"/>
      <c r="L28" s="10" t="e">
        <f t="shared" si="8"/>
        <v>#N/A</v>
      </c>
      <c r="M28" s="82">
        <f t="shared" si="9"/>
        <v>0</v>
      </c>
      <c r="N28" s="82"/>
      <c r="O28" s="82"/>
      <c r="P28" s="9" t="e">
        <f t="shared" si="10"/>
        <v>#N/A</v>
      </c>
      <c r="Q28" s="9"/>
      <c r="T28" s="34" t="s">
        <v>131</v>
      </c>
      <c r="U28" s="35" t="s">
        <v>2</v>
      </c>
      <c r="V28" s="46" t="s">
        <v>131</v>
      </c>
    </row>
    <row r="29" spans="1:22" ht="15" customHeight="1" x14ac:dyDescent="0.35">
      <c r="A29" s="11">
        <v>5</v>
      </c>
      <c r="B29" s="41"/>
      <c r="C29" s="10" t="e">
        <f t="shared" si="5"/>
        <v>#N/A</v>
      </c>
      <c r="D29" s="82">
        <f t="shared" si="6"/>
        <v>0</v>
      </c>
      <c r="E29" s="82"/>
      <c r="F29" s="82"/>
      <c r="G29" s="9" t="e">
        <f t="shared" si="7"/>
        <v>#N/A</v>
      </c>
      <c r="H29" s="9"/>
      <c r="J29" s="11">
        <v>5</v>
      </c>
      <c r="K29" s="41"/>
      <c r="L29" s="10" t="e">
        <f t="shared" si="8"/>
        <v>#N/A</v>
      </c>
      <c r="M29" s="82">
        <f t="shared" si="9"/>
        <v>0</v>
      </c>
      <c r="N29" s="82"/>
      <c r="O29" s="82"/>
      <c r="P29" s="9" t="e">
        <f t="shared" si="10"/>
        <v>#N/A</v>
      </c>
      <c r="Q29" s="9"/>
      <c r="T29" s="34" t="s">
        <v>9</v>
      </c>
      <c r="U29" s="35" t="s">
        <v>2</v>
      </c>
      <c r="V29" s="46" t="s">
        <v>9</v>
      </c>
    </row>
    <row r="30" spans="1:22" ht="15" customHeight="1" x14ac:dyDescent="0.35">
      <c r="A30" s="11">
        <v>6</v>
      </c>
      <c r="B30" s="41"/>
      <c r="C30" s="10" t="e">
        <f t="shared" si="5"/>
        <v>#N/A</v>
      </c>
      <c r="D30" s="82">
        <f t="shared" si="6"/>
        <v>0</v>
      </c>
      <c r="E30" s="82"/>
      <c r="F30" s="82"/>
      <c r="G30" s="9" t="e">
        <f t="shared" si="7"/>
        <v>#N/A</v>
      </c>
      <c r="H30" s="9"/>
      <c r="J30" s="11">
        <v>6</v>
      </c>
      <c r="K30" s="41"/>
      <c r="L30" s="10" t="e">
        <f t="shared" si="8"/>
        <v>#N/A</v>
      </c>
      <c r="M30" s="82">
        <f t="shared" si="9"/>
        <v>0</v>
      </c>
      <c r="N30" s="82"/>
      <c r="O30" s="82"/>
      <c r="P30" s="9" t="e">
        <f t="shared" si="10"/>
        <v>#N/A</v>
      </c>
      <c r="Q30" s="9"/>
      <c r="T30" s="34" t="s">
        <v>10</v>
      </c>
      <c r="U30" s="35">
        <v>0.1</v>
      </c>
      <c r="V30" s="46" t="s">
        <v>10</v>
      </c>
    </row>
    <row r="31" spans="1:22" ht="15" customHeight="1" x14ac:dyDescent="0.35">
      <c r="A31" s="11">
        <v>7</v>
      </c>
      <c r="B31" s="41"/>
      <c r="C31" s="10" t="e">
        <f t="shared" si="5"/>
        <v>#N/A</v>
      </c>
      <c r="D31" s="82">
        <f t="shared" si="6"/>
        <v>0</v>
      </c>
      <c r="E31" s="82"/>
      <c r="F31" s="82"/>
      <c r="G31" s="9" t="e">
        <f t="shared" si="7"/>
        <v>#N/A</v>
      </c>
      <c r="H31" s="9"/>
      <c r="J31" s="11">
        <v>7</v>
      </c>
      <c r="K31" s="41"/>
      <c r="L31" s="10" t="e">
        <f t="shared" si="8"/>
        <v>#N/A</v>
      </c>
      <c r="M31" s="82">
        <f t="shared" si="9"/>
        <v>0</v>
      </c>
      <c r="N31" s="82"/>
      <c r="O31" s="82"/>
      <c r="P31" s="9" t="e">
        <f t="shared" si="10"/>
        <v>#N/A</v>
      </c>
      <c r="Q31" s="9"/>
      <c r="T31" s="34" t="s">
        <v>132</v>
      </c>
      <c r="U31" s="35">
        <v>0.1</v>
      </c>
      <c r="V31" s="46" t="s">
        <v>132</v>
      </c>
    </row>
    <row r="32" spans="1:22" ht="15" customHeight="1" x14ac:dyDescent="0.35">
      <c r="A32" s="11">
        <v>8</v>
      </c>
      <c r="B32" s="41"/>
      <c r="C32" s="10" t="e">
        <f t="shared" si="5"/>
        <v>#N/A</v>
      </c>
      <c r="D32" s="82">
        <f t="shared" si="6"/>
        <v>0</v>
      </c>
      <c r="E32" s="82"/>
      <c r="F32" s="82"/>
      <c r="G32" s="9" t="e">
        <f t="shared" si="7"/>
        <v>#N/A</v>
      </c>
      <c r="H32" s="9"/>
      <c r="J32" s="11">
        <v>8</v>
      </c>
      <c r="K32" s="41"/>
      <c r="L32" s="10" t="e">
        <f t="shared" si="8"/>
        <v>#N/A</v>
      </c>
      <c r="M32" s="82">
        <f t="shared" si="9"/>
        <v>0</v>
      </c>
      <c r="N32" s="82"/>
      <c r="O32" s="82"/>
      <c r="P32" s="9" t="e">
        <f t="shared" si="10"/>
        <v>#N/A</v>
      </c>
      <c r="Q32" s="9"/>
      <c r="T32" s="34" t="s">
        <v>11</v>
      </c>
      <c r="U32" s="35">
        <v>0.1</v>
      </c>
      <c r="V32" s="46" t="s">
        <v>11</v>
      </c>
    </row>
    <row r="33" spans="1:22" ht="15" customHeight="1" x14ac:dyDescent="0.35">
      <c r="A33" s="11">
        <v>9</v>
      </c>
      <c r="B33" s="41"/>
      <c r="C33" s="10" t="e">
        <f t="shared" si="5"/>
        <v>#N/A</v>
      </c>
      <c r="D33" s="82">
        <f t="shared" si="6"/>
        <v>0</v>
      </c>
      <c r="E33" s="82"/>
      <c r="F33" s="82"/>
      <c r="G33" s="9" t="e">
        <f t="shared" si="7"/>
        <v>#N/A</v>
      </c>
      <c r="H33" s="9"/>
      <c r="J33" s="11">
        <v>9</v>
      </c>
      <c r="K33" s="41"/>
      <c r="L33" s="10" t="e">
        <f t="shared" si="8"/>
        <v>#N/A</v>
      </c>
      <c r="M33" s="82">
        <f t="shared" si="9"/>
        <v>0</v>
      </c>
      <c r="N33" s="82"/>
      <c r="O33" s="82"/>
      <c r="P33" s="9" t="e">
        <f t="shared" si="10"/>
        <v>#N/A</v>
      </c>
      <c r="Q33" s="9"/>
      <c r="T33" s="34" t="s">
        <v>133</v>
      </c>
      <c r="U33" s="35">
        <v>0.1</v>
      </c>
      <c r="V33" s="46" t="s">
        <v>133</v>
      </c>
    </row>
    <row r="34" spans="1:22" ht="15" customHeight="1" x14ac:dyDescent="0.35">
      <c r="A34" s="8">
        <v>10</v>
      </c>
      <c r="B34" s="43"/>
      <c r="C34" s="7" t="e">
        <f t="shared" si="5"/>
        <v>#N/A</v>
      </c>
      <c r="D34" s="83">
        <f t="shared" si="6"/>
        <v>0</v>
      </c>
      <c r="E34" s="83"/>
      <c r="F34" s="83"/>
      <c r="G34" s="6" t="e">
        <f t="shared" si="7"/>
        <v>#N/A</v>
      </c>
      <c r="H34" s="6"/>
      <c r="J34" s="8">
        <v>10</v>
      </c>
      <c r="K34" s="43"/>
      <c r="L34" s="7" t="e">
        <f t="shared" si="8"/>
        <v>#N/A</v>
      </c>
      <c r="M34" s="83">
        <f t="shared" si="9"/>
        <v>0</v>
      </c>
      <c r="N34" s="83"/>
      <c r="O34" s="83"/>
      <c r="P34" s="6" t="e">
        <f t="shared" si="10"/>
        <v>#N/A</v>
      </c>
      <c r="Q34" s="6"/>
      <c r="T34" s="34" t="s">
        <v>12</v>
      </c>
      <c r="U34" s="35">
        <v>0.1</v>
      </c>
      <c r="V34" s="46" t="s">
        <v>12</v>
      </c>
    </row>
    <row r="35" spans="1:22" x14ac:dyDescent="0.35">
      <c r="A35" s="5" t="s">
        <v>0</v>
      </c>
      <c r="B35" s="4"/>
      <c r="C35" s="3">
        <f t="array" ref="C35">SUM(IFERROR(C25:C34,0))</f>
        <v>0</v>
      </c>
      <c r="D35" s="84" t="s">
        <v>105</v>
      </c>
      <c r="E35" s="84"/>
      <c r="F35" s="84"/>
      <c r="G35" s="2">
        <f t="array" ref="G35">SUM(IFERROR(G25:G34,0))</f>
        <v>0</v>
      </c>
      <c r="H35" s="2"/>
      <c r="J35" s="5" t="s">
        <v>0</v>
      </c>
      <c r="K35" s="4"/>
      <c r="L35" s="3">
        <f t="array" ref="L35">SUM(IFERROR(L25:L34,0))</f>
        <v>0</v>
      </c>
      <c r="M35" s="84" t="s">
        <v>105</v>
      </c>
      <c r="N35" s="84"/>
      <c r="O35" s="84"/>
      <c r="P35" s="2">
        <f t="array" ref="P35">SUM(IFERROR(P25:P34,0))</f>
        <v>0</v>
      </c>
      <c r="Q35" s="2"/>
      <c r="T35" s="34" t="s">
        <v>134</v>
      </c>
      <c r="U35" s="35">
        <v>0.1</v>
      </c>
      <c r="V35" s="46" t="s">
        <v>134</v>
      </c>
    </row>
    <row r="36" spans="1:22" x14ac:dyDescent="0.35">
      <c r="T36" s="34" t="s">
        <v>13</v>
      </c>
      <c r="U36" s="35">
        <v>0.1</v>
      </c>
      <c r="V36" s="46" t="s">
        <v>13</v>
      </c>
    </row>
    <row r="37" spans="1:22" x14ac:dyDescent="0.35">
      <c r="A37" s="1" t="s">
        <v>255</v>
      </c>
      <c r="B37" s="85"/>
      <c r="C37" s="86"/>
      <c r="D37" s="86"/>
      <c r="E37" s="86"/>
      <c r="F37" s="86"/>
      <c r="G37" s="86"/>
      <c r="H37" s="86"/>
      <c r="I37" s="86"/>
      <c r="J37" s="86"/>
      <c r="K37" s="86"/>
      <c r="L37" s="86"/>
      <c r="M37" s="86"/>
      <c r="N37" s="86"/>
      <c r="O37" s="86"/>
      <c r="P37" s="86"/>
      <c r="Q37" s="87"/>
      <c r="T37" s="34" t="s">
        <v>135</v>
      </c>
      <c r="U37" s="35">
        <v>0.1</v>
      </c>
      <c r="V37" s="46" t="s">
        <v>135</v>
      </c>
    </row>
    <row r="38" spans="1:22" x14ac:dyDescent="0.35">
      <c r="A38" s="1" t="s">
        <v>256</v>
      </c>
      <c r="B38" s="88"/>
      <c r="C38" s="89"/>
      <c r="D38" s="89"/>
      <c r="E38" s="89"/>
      <c r="F38" s="89"/>
      <c r="G38" s="89"/>
      <c r="H38" s="89"/>
      <c r="I38" s="89"/>
      <c r="J38" s="89"/>
      <c r="K38" s="89"/>
      <c r="L38" s="89"/>
      <c r="M38" s="89"/>
      <c r="N38" s="89"/>
      <c r="O38" s="89"/>
      <c r="P38" s="89"/>
      <c r="Q38" s="90"/>
      <c r="T38" s="34" t="s">
        <v>14</v>
      </c>
      <c r="U38" s="35">
        <v>0.2</v>
      </c>
      <c r="V38" s="46" t="s">
        <v>14</v>
      </c>
    </row>
    <row r="39" spans="1:22" x14ac:dyDescent="0.35">
      <c r="A39" s="1" t="s">
        <v>257</v>
      </c>
      <c r="B39" s="88"/>
      <c r="C39" s="89"/>
      <c r="D39" s="89"/>
      <c r="E39" s="89"/>
      <c r="F39" s="89"/>
      <c r="G39" s="89"/>
      <c r="H39" s="89"/>
      <c r="I39" s="89"/>
      <c r="J39" s="89"/>
      <c r="K39" s="89"/>
      <c r="L39" s="89"/>
      <c r="M39" s="89"/>
      <c r="N39" s="89"/>
      <c r="O39" s="89"/>
      <c r="P39" s="89"/>
      <c r="Q39" s="90"/>
      <c r="T39" s="34">
        <v>11</v>
      </c>
      <c r="U39" s="35">
        <v>0.2</v>
      </c>
      <c r="V39" s="46">
        <v>11</v>
      </c>
    </row>
    <row r="40" spans="1:22" x14ac:dyDescent="0.35">
      <c r="A40" s="1" t="s">
        <v>258</v>
      </c>
      <c r="B40" s="79"/>
      <c r="C40" s="80"/>
      <c r="D40" s="80"/>
      <c r="E40" s="80"/>
      <c r="F40" s="80"/>
      <c r="G40" s="80"/>
      <c r="H40" s="80"/>
      <c r="I40" s="80"/>
      <c r="J40" s="80"/>
      <c r="K40" s="80"/>
      <c r="L40" s="80"/>
      <c r="M40" s="80"/>
      <c r="N40" s="80"/>
      <c r="O40" s="80"/>
      <c r="P40" s="80"/>
      <c r="Q40" s="81"/>
      <c r="T40" s="34" t="s">
        <v>15</v>
      </c>
      <c r="U40" s="35">
        <v>0.3</v>
      </c>
      <c r="V40" s="46" t="s">
        <v>15</v>
      </c>
    </row>
    <row r="41" spans="1:22" x14ac:dyDescent="0.35">
      <c r="T41" s="34" t="s">
        <v>136</v>
      </c>
      <c r="U41" s="35">
        <v>0.3</v>
      </c>
      <c r="V41" s="46" t="s">
        <v>136</v>
      </c>
    </row>
    <row r="42" spans="1:22" x14ac:dyDescent="0.35">
      <c r="T42" s="34" t="s">
        <v>16</v>
      </c>
      <c r="U42" s="35">
        <v>0.3</v>
      </c>
      <c r="V42" s="46" t="s">
        <v>16</v>
      </c>
    </row>
    <row r="43" spans="1:22" x14ac:dyDescent="0.35">
      <c r="T43" s="34" t="s">
        <v>137</v>
      </c>
      <c r="U43" s="35">
        <v>0.3</v>
      </c>
      <c r="V43" s="46" t="s">
        <v>137</v>
      </c>
    </row>
    <row r="44" spans="1:22" x14ac:dyDescent="0.35">
      <c r="T44" s="34" t="s">
        <v>17</v>
      </c>
      <c r="U44" s="35">
        <v>0.3</v>
      </c>
      <c r="V44" s="46" t="s">
        <v>17</v>
      </c>
    </row>
    <row r="45" spans="1:22" x14ac:dyDescent="0.35">
      <c r="T45" s="34" t="s">
        <v>138</v>
      </c>
      <c r="U45" s="35">
        <v>0.3</v>
      </c>
      <c r="V45" s="46" t="s">
        <v>138</v>
      </c>
    </row>
    <row r="46" spans="1:22" x14ac:dyDescent="0.35">
      <c r="T46" s="34" t="s">
        <v>18</v>
      </c>
      <c r="U46" s="35">
        <v>0.4</v>
      </c>
      <c r="V46" s="46" t="s">
        <v>18</v>
      </c>
    </row>
    <row r="47" spans="1:22" x14ac:dyDescent="0.35">
      <c r="T47" s="34" t="s">
        <v>139</v>
      </c>
      <c r="U47" s="35">
        <v>0.4</v>
      </c>
      <c r="V47" s="46" t="s">
        <v>139</v>
      </c>
    </row>
    <row r="48" spans="1:22" x14ac:dyDescent="0.35">
      <c r="T48" s="34" t="s">
        <v>19</v>
      </c>
      <c r="U48" s="35">
        <v>0.5</v>
      </c>
      <c r="V48" s="46" t="s">
        <v>19</v>
      </c>
    </row>
    <row r="49" spans="20:22" x14ac:dyDescent="0.35">
      <c r="T49" s="34" t="s">
        <v>140</v>
      </c>
      <c r="U49" s="35">
        <v>0.5</v>
      </c>
      <c r="V49" s="46" t="s">
        <v>140</v>
      </c>
    </row>
    <row r="50" spans="20:22" x14ac:dyDescent="0.35">
      <c r="T50" s="34" t="s">
        <v>20</v>
      </c>
      <c r="U50" s="35">
        <v>0.6</v>
      </c>
      <c r="V50" s="46" t="s">
        <v>20</v>
      </c>
    </row>
    <row r="51" spans="20:22" x14ac:dyDescent="0.35">
      <c r="T51" s="34" t="s">
        <v>141</v>
      </c>
      <c r="U51" s="35">
        <v>0.6</v>
      </c>
      <c r="V51" s="46" t="s">
        <v>141</v>
      </c>
    </row>
    <row r="52" spans="20:22" x14ac:dyDescent="0.35">
      <c r="T52" s="34" t="s">
        <v>21</v>
      </c>
      <c r="U52" s="35">
        <v>0.6</v>
      </c>
      <c r="V52" s="46" t="s">
        <v>21</v>
      </c>
    </row>
    <row r="53" spans="20:22" x14ac:dyDescent="0.35">
      <c r="T53" s="34" t="s">
        <v>142</v>
      </c>
      <c r="U53" s="35">
        <v>0.6</v>
      </c>
      <c r="V53" s="46" t="s">
        <v>142</v>
      </c>
    </row>
    <row r="54" spans="20:22" x14ac:dyDescent="0.35">
      <c r="T54" s="34" t="s">
        <v>22</v>
      </c>
      <c r="U54" s="35">
        <v>0.6</v>
      </c>
      <c r="V54" s="46" t="s">
        <v>22</v>
      </c>
    </row>
    <row r="55" spans="20:22" x14ac:dyDescent="0.35">
      <c r="T55" s="34" t="s">
        <v>143</v>
      </c>
      <c r="U55" s="35">
        <v>0.6</v>
      </c>
      <c r="V55" s="46" t="s">
        <v>143</v>
      </c>
    </row>
    <row r="56" spans="20:22" x14ac:dyDescent="0.35">
      <c r="T56" s="34" t="s">
        <v>23</v>
      </c>
      <c r="U56" s="35">
        <v>0.6</v>
      </c>
      <c r="V56" s="46" t="s">
        <v>23</v>
      </c>
    </row>
    <row r="57" spans="20:22" x14ac:dyDescent="0.35">
      <c r="T57" s="34" t="s">
        <v>144</v>
      </c>
      <c r="U57" s="35">
        <v>0.6</v>
      </c>
      <c r="V57" s="46" t="s">
        <v>144</v>
      </c>
    </row>
    <row r="58" spans="20:22" x14ac:dyDescent="0.35">
      <c r="T58" s="34" t="s">
        <v>24</v>
      </c>
      <c r="U58" s="35">
        <v>0.6</v>
      </c>
      <c r="V58" s="46" t="s">
        <v>24</v>
      </c>
    </row>
    <row r="59" spans="20:22" x14ac:dyDescent="0.35">
      <c r="T59" s="34" t="s">
        <v>145</v>
      </c>
      <c r="U59" s="35">
        <v>0.6</v>
      </c>
      <c r="V59" s="46" t="s">
        <v>145</v>
      </c>
    </row>
    <row r="60" spans="20:22" x14ac:dyDescent="0.35">
      <c r="T60" s="34" t="s">
        <v>25</v>
      </c>
      <c r="U60" s="35">
        <v>0.7</v>
      </c>
      <c r="V60" s="46" t="s">
        <v>25</v>
      </c>
    </row>
    <row r="61" spans="20:22" x14ac:dyDescent="0.35">
      <c r="T61" s="69" t="s">
        <v>242</v>
      </c>
      <c r="U61" s="35">
        <v>0.7</v>
      </c>
      <c r="V61" s="76" t="s">
        <v>242</v>
      </c>
    </row>
    <row r="62" spans="20:22" x14ac:dyDescent="0.35">
      <c r="T62" s="34" t="s">
        <v>26</v>
      </c>
      <c r="U62" s="35">
        <v>0.8</v>
      </c>
      <c r="V62" s="46" t="s">
        <v>26</v>
      </c>
    </row>
    <row r="63" spans="20:22" x14ac:dyDescent="0.35">
      <c r="T63" s="69" t="s">
        <v>243</v>
      </c>
      <c r="U63" s="35">
        <v>0.8</v>
      </c>
      <c r="V63" s="76" t="s">
        <v>243</v>
      </c>
    </row>
    <row r="64" spans="20:22" x14ac:dyDescent="0.35">
      <c r="T64" s="34" t="s">
        <v>27</v>
      </c>
      <c r="U64" s="35">
        <v>0.9</v>
      </c>
      <c r="V64" s="46" t="s">
        <v>27</v>
      </c>
    </row>
    <row r="65" spans="20:22" x14ac:dyDescent="0.35">
      <c r="T65" s="69" t="s">
        <v>244</v>
      </c>
      <c r="U65" s="35">
        <v>0.9</v>
      </c>
      <c r="V65" s="76" t="s">
        <v>244</v>
      </c>
    </row>
    <row r="66" spans="20:22" x14ac:dyDescent="0.35">
      <c r="T66" s="34" t="s">
        <v>28</v>
      </c>
      <c r="U66" s="35">
        <v>1</v>
      </c>
      <c r="V66" s="46" t="s">
        <v>28</v>
      </c>
    </row>
    <row r="67" spans="20:22" x14ac:dyDescent="0.35">
      <c r="T67" s="69" t="s">
        <v>245</v>
      </c>
      <c r="U67" s="35">
        <v>1</v>
      </c>
      <c r="V67" s="76" t="s">
        <v>245</v>
      </c>
    </row>
    <row r="68" spans="20:22" x14ac:dyDescent="0.35">
      <c r="T68" s="34" t="s">
        <v>29</v>
      </c>
      <c r="U68" s="35">
        <v>1.1000000000000001</v>
      </c>
      <c r="V68" s="46" t="s">
        <v>29</v>
      </c>
    </row>
    <row r="69" spans="20:22" x14ac:dyDescent="0.35">
      <c r="T69" s="69" t="s">
        <v>246</v>
      </c>
      <c r="U69" s="35">
        <v>1.1000000000000001</v>
      </c>
      <c r="V69" s="76" t="s">
        <v>246</v>
      </c>
    </row>
    <row r="70" spans="20:22" x14ac:dyDescent="0.35">
      <c r="T70" s="34" t="s">
        <v>30</v>
      </c>
      <c r="U70" s="35">
        <v>0.6</v>
      </c>
      <c r="V70" s="46" t="s">
        <v>30</v>
      </c>
    </row>
    <row r="71" spans="20:22" x14ac:dyDescent="0.35">
      <c r="T71" s="34" t="s">
        <v>146</v>
      </c>
      <c r="U71" s="35">
        <v>0.6</v>
      </c>
      <c r="V71" s="46" t="s">
        <v>146</v>
      </c>
    </row>
    <row r="72" spans="20:22" x14ac:dyDescent="0.35">
      <c r="T72" s="34" t="s">
        <v>107</v>
      </c>
      <c r="U72" s="35">
        <v>0.6</v>
      </c>
      <c r="V72" s="46" t="s">
        <v>107</v>
      </c>
    </row>
    <row r="73" spans="20:22" x14ac:dyDescent="0.35">
      <c r="T73" s="34" t="s">
        <v>147</v>
      </c>
      <c r="U73" s="35">
        <v>0.6</v>
      </c>
      <c r="V73" s="46" t="s">
        <v>147</v>
      </c>
    </row>
    <row r="74" spans="20:22" x14ac:dyDescent="0.35">
      <c r="T74" s="34" t="s">
        <v>31</v>
      </c>
      <c r="U74" s="35">
        <v>0.7</v>
      </c>
      <c r="V74" s="46" t="s">
        <v>31</v>
      </c>
    </row>
    <row r="75" spans="20:22" x14ac:dyDescent="0.35">
      <c r="T75" s="34" t="s">
        <v>148</v>
      </c>
      <c r="U75" s="35">
        <v>0.7</v>
      </c>
      <c r="V75" s="46" t="s">
        <v>148</v>
      </c>
    </row>
    <row r="76" spans="20:22" x14ac:dyDescent="0.35">
      <c r="T76" s="34" t="s">
        <v>108</v>
      </c>
      <c r="U76" s="35">
        <v>0.7</v>
      </c>
      <c r="V76" s="46" t="s">
        <v>108</v>
      </c>
    </row>
    <row r="77" spans="20:22" x14ac:dyDescent="0.35">
      <c r="T77" s="34" t="s">
        <v>149</v>
      </c>
      <c r="U77" s="35">
        <v>0.7</v>
      </c>
      <c r="V77" s="46" t="s">
        <v>149</v>
      </c>
    </row>
    <row r="78" spans="20:22" x14ac:dyDescent="0.35">
      <c r="T78" s="34" t="s">
        <v>32</v>
      </c>
      <c r="U78" s="35">
        <v>0.7</v>
      </c>
      <c r="V78" s="46" t="s">
        <v>32</v>
      </c>
    </row>
    <row r="79" spans="20:22" x14ac:dyDescent="0.35">
      <c r="T79" s="34" t="s">
        <v>150</v>
      </c>
      <c r="U79" s="35">
        <v>0.7</v>
      </c>
      <c r="V79" s="46" t="s">
        <v>150</v>
      </c>
    </row>
    <row r="80" spans="20:22" x14ac:dyDescent="0.35">
      <c r="T80" s="34" t="s">
        <v>109</v>
      </c>
      <c r="U80" s="35">
        <v>0.7</v>
      </c>
      <c r="V80" s="46" t="s">
        <v>109</v>
      </c>
    </row>
    <row r="81" spans="20:22" x14ac:dyDescent="0.35">
      <c r="T81" s="34" t="s">
        <v>151</v>
      </c>
      <c r="U81" s="35">
        <v>0.7</v>
      </c>
      <c r="V81" s="46" t="s">
        <v>151</v>
      </c>
    </row>
    <row r="82" spans="20:22" x14ac:dyDescent="0.35">
      <c r="T82" s="34" t="s">
        <v>33</v>
      </c>
      <c r="U82" s="35">
        <v>0.7</v>
      </c>
      <c r="V82" s="46" t="s">
        <v>33</v>
      </c>
    </row>
    <row r="83" spans="20:22" x14ac:dyDescent="0.35">
      <c r="T83" s="34" t="s">
        <v>152</v>
      </c>
      <c r="U83" s="35">
        <v>0.7</v>
      </c>
      <c r="V83" s="46" t="s">
        <v>152</v>
      </c>
    </row>
    <row r="84" spans="20:22" x14ac:dyDescent="0.35">
      <c r="T84" s="34" t="s">
        <v>110</v>
      </c>
      <c r="U84" s="35">
        <v>0.7</v>
      </c>
      <c r="V84" s="46" t="s">
        <v>110</v>
      </c>
    </row>
    <row r="85" spans="20:22" x14ac:dyDescent="0.35">
      <c r="T85" s="34" t="s">
        <v>153</v>
      </c>
      <c r="U85" s="35">
        <v>0.7</v>
      </c>
      <c r="V85" s="46" t="s">
        <v>153</v>
      </c>
    </row>
    <row r="86" spans="20:22" x14ac:dyDescent="0.35">
      <c r="T86" s="34" t="s">
        <v>34</v>
      </c>
      <c r="U86" s="35">
        <v>0.7</v>
      </c>
      <c r="V86" s="46" t="s">
        <v>34</v>
      </c>
    </row>
    <row r="87" spans="20:22" x14ac:dyDescent="0.35">
      <c r="T87" s="34" t="s">
        <v>154</v>
      </c>
      <c r="U87" s="35">
        <v>0.7</v>
      </c>
      <c r="V87" s="46" t="s">
        <v>154</v>
      </c>
    </row>
    <row r="88" spans="20:22" x14ac:dyDescent="0.35">
      <c r="T88" s="34" t="s">
        <v>111</v>
      </c>
      <c r="U88" s="35">
        <v>0.7</v>
      </c>
      <c r="V88" s="46" t="s">
        <v>111</v>
      </c>
    </row>
    <row r="89" spans="20:22" x14ac:dyDescent="0.35">
      <c r="T89" s="34" t="s">
        <v>155</v>
      </c>
      <c r="U89" s="35">
        <v>0.7</v>
      </c>
      <c r="V89" s="46" t="s">
        <v>155</v>
      </c>
    </row>
    <row r="90" spans="20:22" x14ac:dyDescent="0.35">
      <c r="T90" s="34" t="s">
        <v>35</v>
      </c>
      <c r="U90" s="35">
        <v>0.7</v>
      </c>
      <c r="V90" s="46" t="s">
        <v>35</v>
      </c>
    </row>
    <row r="91" spans="20:22" x14ac:dyDescent="0.35">
      <c r="T91" s="34" t="s">
        <v>156</v>
      </c>
      <c r="U91" s="35">
        <v>0.7</v>
      </c>
      <c r="V91" s="46" t="s">
        <v>156</v>
      </c>
    </row>
    <row r="92" spans="20:22" x14ac:dyDescent="0.35">
      <c r="T92" s="34" t="s">
        <v>112</v>
      </c>
      <c r="U92" s="35">
        <v>0.7</v>
      </c>
      <c r="V92" s="46" t="s">
        <v>112</v>
      </c>
    </row>
    <row r="93" spans="20:22" x14ac:dyDescent="0.35">
      <c r="T93" s="34" t="s">
        <v>157</v>
      </c>
      <c r="U93" s="35">
        <v>0.7</v>
      </c>
      <c r="V93" s="46" t="s">
        <v>157</v>
      </c>
    </row>
    <row r="94" spans="20:22" x14ac:dyDescent="0.35">
      <c r="T94" s="34" t="s">
        <v>36</v>
      </c>
      <c r="U94" s="35">
        <v>0.9</v>
      </c>
      <c r="V94" s="46" t="s">
        <v>36</v>
      </c>
    </row>
    <row r="95" spans="20:22" x14ac:dyDescent="0.35">
      <c r="T95" s="36" t="s">
        <v>158</v>
      </c>
      <c r="U95" s="35">
        <v>0.9</v>
      </c>
      <c r="V95" s="77" t="s">
        <v>158</v>
      </c>
    </row>
    <row r="96" spans="20:22" x14ac:dyDescent="0.35">
      <c r="T96" s="34" t="s">
        <v>113</v>
      </c>
      <c r="U96" s="35">
        <v>0.9</v>
      </c>
      <c r="V96" s="46" t="s">
        <v>113</v>
      </c>
    </row>
    <row r="97" spans="20:22" x14ac:dyDescent="0.35">
      <c r="T97" s="34">
        <v>53</v>
      </c>
      <c r="U97" s="35">
        <v>0.9</v>
      </c>
      <c r="V97" s="46">
        <v>53</v>
      </c>
    </row>
    <row r="98" spans="20:22" x14ac:dyDescent="0.35">
      <c r="T98" s="34" t="s">
        <v>37</v>
      </c>
      <c r="U98" s="35">
        <v>0.8</v>
      </c>
      <c r="V98" s="46" t="s">
        <v>37</v>
      </c>
    </row>
    <row r="99" spans="20:22" x14ac:dyDescent="0.35">
      <c r="T99" s="34" t="s">
        <v>159</v>
      </c>
      <c r="U99" s="35">
        <v>0.8</v>
      </c>
      <c r="V99" s="46" t="s">
        <v>159</v>
      </c>
    </row>
    <row r="100" spans="20:22" x14ac:dyDescent="0.35">
      <c r="T100" s="34" t="s">
        <v>38</v>
      </c>
      <c r="U100" s="35">
        <v>0.9</v>
      </c>
      <c r="V100" s="46" t="s">
        <v>38</v>
      </c>
    </row>
    <row r="101" spans="20:22" x14ac:dyDescent="0.35">
      <c r="T101" s="34" t="s">
        <v>160</v>
      </c>
      <c r="U101" s="35">
        <v>0.9</v>
      </c>
      <c r="V101" s="46" t="s">
        <v>160</v>
      </c>
    </row>
    <row r="102" spans="20:22" x14ac:dyDescent="0.35">
      <c r="T102" s="34" t="s">
        <v>39</v>
      </c>
      <c r="U102" s="35">
        <v>1.3</v>
      </c>
      <c r="V102" s="46" t="s">
        <v>39</v>
      </c>
    </row>
    <row r="103" spans="20:22" x14ac:dyDescent="0.35">
      <c r="T103" s="34" t="s">
        <v>161</v>
      </c>
      <c r="U103" s="35">
        <v>1.3</v>
      </c>
      <c r="V103" s="46" t="s">
        <v>161</v>
      </c>
    </row>
    <row r="104" spans="20:22" x14ac:dyDescent="0.35">
      <c r="T104" s="34" t="s">
        <v>40</v>
      </c>
      <c r="U104" s="35">
        <v>1.5</v>
      </c>
      <c r="V104" s="46" t="s">
        <v>40</v>
      </c>
    </row>
    <row r="105" spans="20:22" x14ac:dyDescent="0.35">
      <c r="T105" s="34" t="s">
        <v>162</v>
      </c>
      <c r="U105" s="35">
        <v>1.5</v>
      </c>
      <c r="V105" s="46" t="s">
        <v>162</v>
      </c>
    </row>
    <row r="106" spans="20:22" x14ac:dyDescent="0.35">
      <c r="T106" s="34" t="s">
        <v>41</v>
      </c>
      <c r="U106" s="35">
        <v>1</v>
      </c>
      <c r="V106" s="46" t="s">
        <v>41</v>
      </c>
    </row>
    <row r="107" spans="20:22" x14ac:dyDescent="0.35">
      <c r="T107" s="34" t="s">
        <v>163</v>
      </c>
      <c r="U107" s="35">
        <v>1</v>
      </c>
      <c r="V107" s="46" t="s">
        <v>163</v>
      </c>
    </row>
    <row r="108" spans="20:22" x14ac:dyDescent="0.35">
      <c r="T108" s="34" t="s">
        <v>42</v>
      </c>
      <c r="U108" s="35">
        <v>1.2</v>
      </c>
      <c r="V108" s="46" t="s">
        <v>42</v>
      </c>
    </row>
    <row r="109" spans="20:22" x14ac:dyDescent="0.35">
      <c r="T109" s="34" t="s">
        <v>164</v>
      </c>
      <c r="U109" s="35">
        <v>1.2</v>
      </c>
      <c r="V109" s="46" t="s">
        <v>164</v>
      </c>
    </row>
    <row r="110" spans="20:22" x14ac:dyDescent="0.35">
      <c r="T110" s="34" t="s">
        <v>43</v>
      </c>
      <c r="U110" s="35">
        <v>1.2</v>
      </c>
      <c r="V110" s="46" t="s">
        <v>43</v>
      </c>
    </row>
    <row r="111" spans="20:22" x14ac:dyDescent="0.35">
      <c r="T111" s="34" t="s">
        <v>165</v>
      </c>
      <c r="U111" s="35">
        <v>1.2</v>
      </c>
      <c r="V111" s="46" t="s">
        <v>165</v>
      </c>
    </row>
    <row r="112" spans="20:22" x14ac:dyDescent="0.35">
      <c r="T112" s="34" t="s">
        <v>44</v>
      </c>
      <c r="U112" s="35">
        <v>1.1000000000000001</v>
      </c>
      <c r="V112" s="46" t="s">
        <v>44</v>
      </c>
    </row>
    <row r="113" spans="20:22" x14ac:dyDescent="0.35">
      <c r="T113" s="34" t="s">
        <v>166</v>
      </c>
      <c r="U113" s="35">
        <v>1.1000000000000001</v>
      </c>
      <c r="V113" s="46" t="s">
        <v>166</v>
      </c>
    </row>
    <row r="114" spans="20:22" x14ac:dyDescent="0.35">
      <c r="T114" s="34" t="s">
        <v>45</v>
      </c>
      <c r="U114" s="35">
        <v>1.3</v>
      </c>
      <c r="V114" s="46" t="s">
        <v>45</v>
      </c>
    </row>
    <row r="115" spans="20:22" x14ac:dyDescent="0.35">
      <c r="T115" s="34" t="s">
        <v>167</v>
      </c>
      <c r="U115" s="35">
        <v>1.3</v>
      </c>
      <c r="V115" s="46" t="s">
        <v>167</v>
      </c>
    </row>
    <row r="116" spans="20:22" x14ac:dyDescent="0.35">
      <c r="T116" s="34" t="s">
        <v>46</v>
      </c>
      <c r="U116" s="35">
        <v>1.2</v>
      </c>
      <c r="V116" s="46" t="s">
        <v>46</v>
      </c>
    </row>
    <row r="117" spans="20:22" x14ac:dyDescent="0.35">
      <c r="T117" s="34" t="s">
        <v>168</v>
      </c>
      <c r="U117" s="35">
        <v>1.2</v>
      </c>
      <c r="V117" s="46" t="s">
        <v>168</v>
      </c>
    </row>
    <row r="118" spans="20:22" x14ac:dyDescent="0.35">
      <c r="T118" s="34" t="s">
        <v>47</v>
      </c>
      <c r="U118" s="35">
        <v>1.4</v>
      </c>
      <c r="V118" s="46" t="s">
        <v>47</v>
      </c>
    </row>
    <row r="119" spans="20:22" x14ac:dyDescent="0.35">
      <c r="T119" s="34" t="s">
        <v>169</v>
      </c>
      <c r="U119" s="35">
        <v>1.4</v>
      </c>
      <c r="V119" s="46" t="s">
        <v>169</v>
      </c>
    </row>
    <row r="120" spans="20:22" x14ac:dyDescent="0.35">
      <c r="T120" s="34" t="s">
        <v>48</v>
      </c>
      <c r="U120" s="35">
        <v>1.1000000000000001</v>
      </c>
      <c r="V120" s="46" t="s">
        <v>48</v>
      </c>
    </row>
    <row r="121" spans="20:22" x14ac:dyDescent="0.35">
      <c r="T121" s="34" t="s">
        <v>170</v>
      </c>
      <c r="U121" s="35">
        <v>1.1000000000000001</v>
      </c>
      <c r="V121" s="46" t="s">
        <v>170</v>
      </c>
    </row>
    <row r="122" spans="20:22" x14ac:dyDescent="0.35">
      <c r="T122" s="34" t="s">
        <v>49</v>
      </c>
      <c r="U122" s="35">
        <v>1.3</v>
      </c>
      <c r="V122" s="46" t="s">
        <v>49</v>
      </c>
    </row>
    <row r="123" spans="20:22" x14ac:dyDescent="0.35">
      <c r="T123" s="34" t="s">
        <v>171</v>
      </c>
      <c r="U123" s="35">
        <v>1.3</v>
      </c>
      <c r="V123" s="46" t="s">
        <v>171</v>
      </c>
    </row>
    <row r="124" spans="20:22" x14ac:dyDescent="0.35">
      <c r="T124" s="34" t="s">
        <v>50</v>
      </c>
      <c r="U124" s="35">
        <v>1.3</v>
      </c>
      <c r="V124" s="46" t="s">
        <v>50</v>
      </c>
    </row>
    <row r="125" spans="20:22" x14ac:dyDescent="0.35">
      <c r="T125" s="34" t="s">
        <v>172</v>
      </c>
      <c r="U125" s="35">
        <v>1.3</v>
      </c>
      <c r="V125" s="46" t="s">
        <v>172</v>
      </c>
    </row>
    <row r="126" spans="20:22" x14ac:dyDescent="0.35">
      <c r="T126" s="34" t="s">
        <v>51</v>
      </c>
      <c r="U126" s="35">
        <v>1.2</v>
      </c>
      <c r="V126" s="46" t="s">
        <v>51</v>
      </c>
    </row>
    <row r="127" spans="20:22" x14ac:dyDescent="0.35">
      <c r="T127" s="34" t="s">
        <v>173</v>
      </c>
      <c r="U127" s="35">
        <v>1.2</v>
      </c>
      <c r="V127" s="46" t="s">
        <v>173</v>
      </c>
    </row>
    <row r="128" spans="20:22" x14ac:dyDescent="0.35">
      <c r="T128" s="34" t="s">
        <v>52</v>
      </c>
      <c r="U128" s="35">
        <v>1.4</v>
      </c>
      <c r="V128" s="46" t="s">
        <v>52</v>
      </c>
    </row>
    <row r="129" spans="20:22" x14ac:dyDescent="0.35">
      <c r="T129" s="34" t="s">
        <v>174</v>
      </c>
      <c r="U129" s="35">
        <v>1.4</v>
      </c>
      <c r="V129" s="46" t="s">
        <v>174</v>
      </c>
    </row>
    <row r="130" spans="20:22" x14ac:dyDescent="0.35">
      <c r="T130" s="34" t="s">
        <v>53</v>
      </c>
      <c r="U130" s="35">
        <v>1.4</v>
      </c>
      <c r="V130" s="46" t="s">
        <v>53</v>
      </c>
    </row>
    <row r="131" spans="20:22" x14ac:dyDescent="0.35">
      <c r="T131" s="34" t="s">
        <v>175</v>
      </c>
      <c r="U131" s="35">
        <v>1.4</v>
      </c>
      <c r="V131" s="46" t="s">
        <v>175</v>
      </c>
    </row>
    <row r="132" spans="20:22" x14ac:dyDescent="0.35">
      <c r="T132" s="34" t="s">
        <v>54</v>
      </c>
      <c r="U132" s="35">
        <v>1.3</v>
      </c>
      <c r="V132" s="46" t="s">
        <v>54</v>
      </c>
    </row>
    <row r="133" spans="20:22" x14ac:dyDescent="0.35">
      <c r="T133" s="34" t="s">
        <v>176</v>
      </c>
      <c r="U133" s="35">
        <v>1.3</v>
      </c>
      <c r="V133" s="46" t="s">
        <v>176</v>
      </c>
    </row>
    <row r="134" spans="20:22" x14ac:dyDescent="0.35">
      <c r="T134" s="34" t="s">
        <v>55</v>
      </c>
      <c r="U134" s="35">
        <v>1.5</v>
      </c>
      <c r="V134" s="46" t="s">
        <v>55</v>
      </c>
    </row>
    <row r="135" spans="20:22" x14ac:dyDescent="0.35">
      <c r="T135" s="34" t="s">
        <v>177</v>
      </c>
      <c r="U135" s="35">
        <v>1.5</v>
      </c>
      <c r="V135" s="46" t="s">
        <v>177</v>
      </c>
    </row>
    <row r="136" spans="20:22" x14ac:dyDescent="0.35">
      <c r="T136" s="34" t="s">
        <v>56</v>
      </c>
      <c r="U136" s="35">
        <v>1.5</v>
      </c>
      <c r="V136" s="46" t="s">
        <v>56</v>
      </c>
    </row>
    <row r="137" spans="20:22" x14ac:dyDescent="0.35">
      <c r="T137" s="34" t="s">
        <v>178</v>
      </c>
      <c r="U137" s="35">
        <v>1.5</v>
      </c>
      <c r="V137" s="46" t="s">
        <v>178</v>
      </c>
    </row>
    <row r="138" spans="20:22" x14ac:dyDescent="0.35">
      <c r="T138" s="34" t="s">
        <v>57</v>
      </c>
      <c r="U138" s="35">
        <v>1.3</v>
      </c>
      <c r="V138" s="46" t="s">
        <v>57</v>
      </c>
    </row>
    <row r="139" spans="20:22" x14ac:dyDescent="0.35">
      <c r="T139" s="34" t="s">
        <v>179</v>
      </c>
      <c r="U139" s="35">
        <v>1.3</v>
      </c>
      <c r="V139" s="46" t="s">
        <v>179</v>
      </c>
    </row>
    <row r="140" spans="20:22" x14ac:dyDescent="0.35">
      <c r="T140" s="34" t="s">
        <v>58</v>
      </c>
      <c r="U140" s="35">
        <v>1.5</v>
      </c>
      <c r="V140" s="46" t="s">
        <v>58</v>
      </c>
    </row>
    <row r="141" spans="20:22" x14ac:dyDescent="0.35">
      <c r="T141" s="34" t="s">
        <v>180</v>
      </c>
      <c r="U141" s="35">
        <v>1.5</v>
      </c>
      <c r="V141" s="46" t="s">
        <v>180</v>
      </c>
    </row>
    <row r="142" spans="20:22" x14ac:dyDescent="0.35">
      <c r="T142" s="34" t="s">
        <v>59</v>
      </c>
      <c r="U142" s="35">
        <v>1.4</v>
      </c>
      <c r="V142" s="46" t="s">
        <v>59</v>
      </c>
    </row>
    <row r="143" spans="20:22" x14ac:dyDescent="0.35">
      <c r="T143" s="34" t="s">
        <v>181</v>
      </c>
      <c r="U143" s="35">
        <v>1.4</v>
      </c>
      <c r="V143" s="46" t="s">
        <v>181</v>
      </c>
    </row>
    <row r="144" spans="20:22" x14ac:dyDescent="0.35">
      <c r="T144" s="34" t="s">
        <v>182</v>
      </c>
      <c r="U144" s="35">
        <v>1.4</v>
      </c>
      <c r="V144" s="46" t="s">
        <v>182</v>
      </c>
    </row>
    <row r="145" spans="20:22" x14ac:dyDescent="0.35">
      <c r="T145" s="34" t="s">
        <v>183</v>
      </c>
      <c r="U145" s="35">
        <v>1.4</v>
      </c>
      <c r="V145" s="46" t="s">
        <v>183</v>
      </c>
    </row>
    <row r="146" spans="20:22" x14ac:dyDescent="0.35">
      <c r="T146" s="34" t="s">
        <v>60</v>
      </c>
      <c r="U146" s="35">
        <v>1.6</v>
      </c>
      <c r="V146" s="46" t="s">
        <v>60</v>
      </c>
    </row>
    <row r="147" spans="20:22" x14ac:dyDescent="0.35">
      <c r="T147" s="34" t="s">
        <v>184</v>
      </c>
      <c r="U147" s="35">
        <v>1.6</v>
      </c>
      <c r="V147" s="46" t="s">
        <v>184</v>
      </c>
    </row>
    <row r="148" spans="20:22" x14ac:dyDescent="0.35">
      <c r="T148" s="34" t="s">
        <v>185</v>
      </c>
      <c r="U148" s="35">
        <v>1.6</v>
      </c>
      <c r="V148" s="46" t="s">
        <v>185</v>
      </c>
    </row>
    <row r="149" spans="20:22" x14ac:dyDescent="0.35">
      <c r="T149" s="34" t="s">
        <v>186</v>
      </c>
      <c r="U149" s="35">
        <v>1.6</v>
      </c>
      <c r="V149" s="46" t="s">
        <v>186</v>
      </c>
    </row>
    <row r="150" spans="20:22" x14ac:dyDescent="0.35">
      <c r="T150" s="34" t="s">
        <v>61</v>
      </c>
      <c r="U150" s="35">
        <v>1.6</v>
      </c>
      <c r="V150" s="46" t="s">
        <v>61</v>
      </c>
    </row>
    <row r="151" spans="20:22" x14ac:dyDescent="0.35">
      <c r="T151" s="34" t="s">
        <v>187</v>
      </c>
      <c r="U151" s="35">
        <v>1.6</v>
      </c>
      <c r="V151" s="46" t="s">
        <v>187</v>
      </c>
    </row>
    <row r="152" spans="20:22" x14ac:dyDescent="0.35">
      <c r="T152" s="34" t="s">
        <v>62</v>
      </c>
      <c r="U152" s="35">
        <v>1.4</v>
      </c>
      <c r="V152" s="46" t="s">
        <v>62</v>
      </c>
    </row>
    <row r="153" spans="20:22" x14ac:dyDescent="0.35">
      <c r="T153" s="34" t="s">
        <v>188</v>
      </c>
      <c r="U153" s="35">
        <v>1.4</v>
      </c>
      <c r="V153" s="46" t="s">
        <v>188</v>
      </c>
    </row>
    <row r="154" spans="20:22" x14ac:dyDescent="0.35">
      <c r="T154" s="34" t="s">
        <v>63</v>
      </c>
      <c r="U154" s="35">
        <v>1.6</v>
      </c>
      <c r="V154" s="46" t="s">
        <v>63</v>
      </c>
    </row>
    <row r="155" spans="20:22" x14ac:dyDescent="0.35">
      <c r="T155" s="34" t="s">
        <v>189</v>
      </c>
      <c r="U155" s="35">
        <v>1.6</v>
      </c>
      <c r="V155" s="46" t="s">
        <v>189</v>
      </c>
    </row>
    <row r="156" spans="20:22" x14ac:dyDescent="0.35">
      <c r="T156" s="34" t="s">
        <v>64</v>
      </c>
      <c r="U156" s="35">
        <v>1.5</v>
      </c>
      <c r="V156" s="46" t="s">
        <v>64</v>
      </c>
    </row>
    <row r="157" spans="20:22" x14ac:dyDescent="0.35">
      <c r="T157" s="34" t="s">
        <v>190</v>
      </c>
      <c r="U157" s="35">
        <v>1.5</v>
      </c>
      <c r="V157" s="46" t="s">
        <v>190</v>
      </c>
    </row>
    <row r="158" spans="20:22" x14ac:dyDescent="0.35">
      <c r="T158" s="34" t="s">
        <v>65</v>
      </c>
      <c r="U158" s="35">
        <v>1.7</v>
      </c>
      <c r="V158" s="46" t="s">
        <v>65</v>
      </c>
    </row>
    <row r="159" spans="20:22" x14ac:dyDescent="0.35">
      <c r="T159" s="34" t="s">
        <v>191</v>
      </c>
      <c r="U159" s="35">
        <v>1.7</v>
      </c>
      <c r="V159" s="46" t="s">
        <v>191</v>
      </c>
    </row>
    <row r="160" spans="20:22" x14ac:dyDescent="0.35">
      <c r="T160" s="34" t="s">
        <v>192</v>
      </c>
      <c r="U160" s="35">
        <v>1.7</v>
      </c>
      <c r="V160" s="46" t="s">
        <v>192</v>
      </c>
    </row>
    <row r="161" spans="20:22" x14ac:dyDescent="0.35">
      <c r="T161" s="34" t="s">
        <v>193</v>
      </c>
      <c r="U161" s="35">
        <v>1.7</v>
      </c>
      <c r="V161" s="46" t="s">
        <v>193</v>
      </c>
    </row>
    <row r="162" spans="20:22" x14ac:dyDescent="0.35">
      <c r="T162" s="34" t="s">
        <v>66</v>
      </c>
      <c r="U162" s="35">
        <v>1.7</v>
      </c>
      <c r="V162" s="46" t="s">
        <v>66</v>
      </c>
    </row>
    <row r="163" spans="20:22" x14ac:dyDescent="0.35">
      <c r="T163" s="34" t="s">
        <v>193</v>
      </c>
      <c r="U163" s="35">
        <v>1.7</v>
      </c>
      <c r="V163" s="46" t="s">
        <v>193</v>
      </c>
    </row>
    <row r="164" spans="20:22" x14ac:dyDescent="0.35">
      <c r="T164" s="34" t="s">
        <v>67</v>
      </c>
      <c r="U164" s="35">
        <v>1.6</v>
      </c>
      <c r="V164" s="46" t="s">
        <v>67</v>
      </c>
    </row>
    <row r="165" spans="20:22" x14ac:dyDescent="0.35">
      <c r="T165" s="34" t="s">
        <v>194</v>
      </c>
      <c r="U165" s="35">
        <v>1.6</v>
      </c>
      <c r="V165" s="46" t="s">
        <v>194</v>
      </c>
    </row>
    <row r="166" spans="20:22" x14ac:dyDescent="0.35">
      <c r="T166" s="34" t="s">
        <v>68</v>
      </c>
      <c r="U166" s="35">
        <v>1.8</v>
      </c>
      <c r="V166" s="46" t="s">
        <v>68</v>
      </c>
    </row>
    <row r="167" spans="20:22" x14ac:dyDescent="0.35">
      <c r="T167" s="34" t="s">
        <v>195</v>
      </c>
      <c r="U167" s="35">
        <v>1.8</v>
      </c>
      <c r="V167" s="46" t="s">
        <v>195</v>
      </c>
    </row>
    <row r="168" spans="20:22" x14ac:dyDescent="0.35">
      <c r="T168" s="34" t="s">
        <v>69</v>
      </c>
      <c r="U168" s="35">
        <v>1.8</v>
      </c>
      <c r="V168" s="46" t="s">
        <v>69</v>
      </c>
    </row>
    <row r="169" spans="20:22" x14ac:dyDescent="0.35">
      <c r="T169" s="34" t="s">
        <v>196</v>
      </c>
      <c r="U169" s="35">
        <v>1.8</v>
      </c>
      <c r="V169" s="46" t="s">
        <v>196</v>
      </c>
    </row>
    <row r="170" spans="20:22" x14ac:dyDescent="0.35">
      <c r="T170" s="34" t="s">
        <v>70</v>
      </c>
      <c r="U170" s="35">
        <v>1.8</v>
      </c>
      <c r="V170" s="46" t="s">
        <v>70</v>
      </c>
    </row>
    <row r="171" spans="20:22" x14ac:dyDescent="0.35">
      <c r="T171" s="34" t="s">
        <v>197</v>
      </c>
      <c r="U171" s="35">
        <v>1.8</v>
      </c>
      <c r="V171" s="46" t="s">
        <v>197</v>
      </c>
    </row>
    <row r="172" spans="20:22" x14ac:dyDescent="0.35">
      <c r="T172" s="34" t="s">
        <v>71</v>
      </c>
      <c r="U172" s="35">
        <v>1.6</v>
      </c>
      <c r="V172" s="46" t="s">
        <v>71</v>
      </c>
    </row>
    <row r="173" spans="20:22" x14ac:dyDescent="0.35">
      <c r="T173" s="34" t="s">
        <v>198</v>
      </c>
      <c r="U173" s="35">
        <v>1.6</v>
      </c>
      <c r="V173" s="46" t="s">
        <v>198</v>
      </c>
    </row>
    <row r="174" spans="20:22" x14ac:dyDescent="0.35">
      <c r="T174" s="34" t="s">
        <v>72</v>
      </c>
      <c r="U174" s="35">
        <v>1.8</v>
      </c>
      <c r="V174" s="46" t="s">
        <v>72</v>
      </c>
    </row>
    <row r="175" spans="20:22" x14ac:dyDescent="0.35">
      <c r="T175" s="34" t="s">
        <v>199</v>
      </c>
      <c r="U175" s="35">
        <v>1.8</v>
      </c>
      <c r="V175" s="46" t="s">
        <v>199</v>
      </c>
    </row>
    <row r="176" spans="20:22" x14ac:dyDescent="0.35">
      <c r="T176" s="34" t="s">
        <v>73</v>
      </c>
      <c r="U176" s="35">
        <v>1.5</v>
      </c>
      <c r="V176" s="46" t="s">
        <v>73</v>
      </c>
    </row>
    <row r="177" spans="20:22" x14ac:dyDescent="0.35">
      <c r="T177" s="34" t="s">
        <v>200</v>
      </c>
      <c r="U177" s="35">
        <v>1.5</v>
      </c>
      <c r="V177" s="46" t="s">
        <v>200</v>
      </c>
    </row>
    <row r="178" spans="20:22" x14ac:dyDescent="0.35">
      <c r="T178" s="34" t="s">
        <v>74</v>
      </c>
      <c r="U178" s="35">
        <v>1.7</v>
      </c>
      <c r="V178" s="46" t="s">
        <v>74</v>
      </c>
    </row>
    <row r="179" spans="20:22" x14ac:dyDescent="0.35">
      <c r="T179" s="34" t="s">
        <v>201</v>
      </c>
      <c r="U179" s="35">
        <v>1.7</v>
      </c>
      <c r="V179" s="46" t="s">
        <v>201</v>
      </c>
    </row>
    <row r="180" spans="20:22" x14ac:dyDescent="0.35">
      <c r="T180" s="34" t="s">
        <v>75</v>
      </c>
      <c r="U180" s="35">
        <v>1.7</v>
      </c>
      <c r="V180" s="46" t="s">
        <v>75</v>
      </c>
    </row>
    <row r="181" spans="20:22" x14ac:dyDescent="0.35">
      <c r="T181" s="34" t="s">
        <v>202</v>
      </c>
      <c r="U181" s="35">
        <v>1.7</v>
      </c>
      <c r="V181" s="46" t="s">
        <v>202</v>
      </c>
    </row>
    <row r="182" spans="20:22" x14ac:dyDescent="0.35">
      <c r="T182" s="34" t="s">
        <v>76</v>
      </c>
      <c r="U182" s="35">
        <v>1.9</v>
      </c>
      <c r="V182" s="46" t="s">
        <v>76</v>
      </c>
    </row>
    <row r="183" spans="20:22" x14ac:dyDescent="0.35">
      <c r="T183" s="34" t="s">
        <v>203</v>
      </c>
      <c r="U183" s="35">
        <v>1.9</v>
      </c>
      <c r="V183" s="46" t="s">
        <v>203</v>
      </c>
    </row>
    <row r="184" spans="20:22" x14ac:dyDescent="0.35">
      <c r="T184" s="34" t="s">
        <v>77</v>
      </c>
      <c r="U184" s="35">
        <v>1.9</v>
      </c>
      <c r="V184" s="46" t="s">
        <v>77</v>
      </c>
    </row>
    <row r="185" spans="20:22" x14ac:dyDescent="0.35">
      <c r="T185" s="34" t="s">
        <v>204</v>
      </c>
      <c r="U185" s="35">
        <v>1.9</v>
      </c>
      <c r="V185" s="46" t="s">
        <v>204</v>
      </c>
    </row>
    <row r="186" spans="20:22" x14ac:dyDescent="0.35">
      <c r="T186" s="34" t="s">
        <v>78</v>
      </c>
      <c r="U186" s="35">
        <v>2</v>
      </c>
      <c r="V186" s="46" t="s">
        <v>78</v>
      </c>
    </row>
    <row r="187" spans="20:22" x14ac:dyDescent="0.35">
      <c r="T187" s="34" t="s">
        <v>205</v>
      </c>
      <c r="U187" s="35">
        <v>2</v>
      </c>
      <c r="V187" s="46" t="s">
        <v>205</v>
      </c>
    </row>
    <row r="188" spans="20:22" x14ac:dyDescent="0.35">
      <c r="T188" s="34" t="s">
        <v>79</v>
      </c>
      <c r="U188" s="35">
        <v>1.6</v>
      </c>
      <c r="V188" s="46" t="s">
        <v>79</v>
      </c>
    </row>
    <row r="189" spans="20:22" x14ac:dyDescent="0.35">
      <c r="T189" s="34" t="s">
        <v>206</v>
      </c>
      <c r="U189" s="35">
        <v>1.6</v>
      </c>
      <c r="V189" s="46" t="s">
        <v>206</v>
      </c>
    </row>
    <row r="190" spans="20:22" x14ac:dyDescent="0.35">
      <c r="T190" s="34" t="s">
        <v>80</v>
      </c>
      <c r="U190" s="35">
        <v>1.9</v>
      </c>
      <c r="V190" s="46" t="s">
        <v>80</v>
      </c>
    </row>
    <row r="191" spans="20:22" x14ac:dyDescent="0.35">
      <c r="T191" s="34" t="s">
        <v>207</v>
      </c>
      <c r="U191" s="35">
        <v>1.9</v>
      </c>
      <c r="V191" s="46" t="s">
        <v>207</v>
      </c>
    </row>
    <row r="192" spans="20:22" x14ac:dyDescent="0.35">
      <c r="T192" s="34" t="s">
        <v>81</v>
      </c>
      <c r="U192" s="35">
        <v>1.9</v>
      </c>
      <c r="V192" s="46" t="s">
        <v>81</v>
      </c>
    </row>
    <row r="193" spans="20:22" x14ac:dyDescent="0.35">
      <c r="T193" s="34" t="s">
        <v>208</v>
      </c>
      <c r="U193" s="35">
        <v>1.9</v>
      </c>
      <c r="V193" s="46" t="s">
        <v>208</v>
      </c>
    </row>
    <row r="194" spans="20:22" x14ac:dyDescent="0.35">
      <c r="T194" s="34" t="s">
        <v>82</v>
      </c>
      <c r="U194" s="35">
        <v>1.7</v>
      </c>
      <c r="V194" s="46" t="s">
        <v>82</v>
      </c>
    </row>
    <row r="195" spans="20:22" x14ac:dyDescent="0.35">
      <c r="T195" s="34" t="s">
        <v>209</v>
      </c>
      <c r="U195" s="35">
        <v>1.7</v>
      </c>
      <c r="V195" s="46" t="s">
        <v>209</v>
      </c>
    </row>
    <row r="196" spans="20:22" x14ac:dyDescent="0.35">
      <c r="T196" s="34" t="s">
        <v>83</v>
      </c>
      <c r="U196" s="35">
        <v>2</v>
      </c>
      <c r="V196" s="46" t="s">
        <v>83</v>
      </c>
    </row>
    <row r="197" spans="20:22" x14ac:dyDescent="0.35">
      <c r="T197" s="34" t="s">
        <v>210</v>
      </c>
      <c r="U197" s="35">
        <v>2</v>
      </c>
      <c r="V197" s="46" t="s">
        <v>210</v>
      </c>
    </row>
    <row r="198" spans="20:22" x14ac:dyDescent="0.35">
      <c r="T198" s="34" t="s">
        <v>84</v>
      </c>
      <c r="U198" s="35">
        <v>1.9</v>
      </c>
      <c r="V198" s="46" t="s">
        <v>84</v>
      </c>
    </row>
    <row r="199" spans="20:22" x14ac:dyDescent="0.35">
      <c r="T199" s="34" t="s">
        <v>211</v>
      </c>
      <c r="U199" s="35">
        <v>1.9</v>
      </c>
      <c r="V199" s="46" t="s">
        <v>211</v>
      </c>
    </row>
    <row r="200" spans="20:22" x14ac:dyDescent="0.35">
      <c r="T200" s="34" t="s">
        <v>85</v>
      </c>
      <c r="U200" s="35">
        <v>2.2000000000000002</v>
      </c>
      <c r="V200" s="46" t="s">
        <v>85</v>
      </c>
    </row>
    <row r="201" spans="20:22" x14ac:dyDescent="0.35">
      <c r="T201" s="34" t="s">
        <v>212</v>
      </c>
      <c r="U201" s="35">
        <v>2.2000000000000002</v>
      </c>
      <c r="V201" s="46" t="s">
        <v>212</v>
      </c>
    </row>
    <row r="202" spans="20:22" x14ac:dyDescent="0.35">
      <c r="T202" s="34" t="s">
        <v>86</v>
      </c>
      <c r="U202" s="35">
        <v>1.8</v>
      </c>
      <c r="V202" s="46" t="s">
        <v>86</v>
      </c>
    </row>
    <row r="203" spans="20:22" x14ac:dyDescent="0.35">
      <c r="T203" s="34" t="s">
        <v>213</v>
      </c>
      <c r="U203" s="35">
        <v>1.8</v>
      </c>
      <c r="V203" s="46" t="s">
        <v>213</v>
      </c>
    </row>
    <row r="204" spans="20:22" x14ac:dyDescent="0.35">
      <c r="T204" s="34" t="s">
        <v>87</v>
      </c>
      <c r="U204" s="35">
        <v>2.1</v>
      </c>
      <c r="V204" s="46" t="s">
        <v>87</v>
      </c>
    </row>
    <row r="205" spans="20:22" x14ac:dyDescent="0.35">
      <c r="T205" s="34" t="s">
        <v>214</v>
      </c>
      <c r="U205" s="35">
        <v>2.1</v>
      </c>
      <c r="V205" s="46" t="s">
        <v>214</v>
      </c>
    </row>
    <row r="206" spans="20:22" x14ac:dyDescent="0.35">
      <c r="T206" s="34" t="s">
        <v>88</v>
      </c>
      <c r="U206" s="35">
        <v>2.1</v>
      </c>
      <c r="V206" s="46" t="s">
        <v>88</v>
      </c>
    </row>
    <row r="207" spans="20:22" x14ac:dyDescent="0.35">
      <c r="T207" s="34" t="s">
        <v>215</v>
      </c>
      <c r="U207" s="35">
        <v>2.1</v>
      </c>
      <c r="V207" s="46" t="s">
        <v>215</v>
      </c>
    </row>
    <row r="208" spans="20:22" x14ac:dyDescent="0.35">
      <c r="T208" s="34" t="s">
        <v>89</v>
      </c>
      <c r="U208" s="35">
        <v>2.2000000000000002</v>
      </c>
      <c r="V208" s="46" t="s">
        <v>89</v>
      </c>
    </row>
    <row r="209" spans="20:22" x14ac:dyDescent="0.35">
      <c r="T209" s="34" t="s">
        <v>216</v>
      </c>
      <c r="U209" s="35">
        <v>2.2000000000000002</v>
      </c>
      <c r="V209" s="46" t="s">
        <v>216</v>
      </c>
    </row>
    <row r="210" spans="20:22" x14ac:dyDescent="0.35">
      <c r="T210" s="34" t="s">
        <v>90</v>
      </c>
      <c r="U210" s="35">
        <v>2.5</v>
      </c>
      <c r="V210" s="46" t="s">
        <v>90</v>
      </c>
    </row>
    <row r="211" spans="20:22" x14ac:dyDescent="0.35">
      <c r="T211" s="34" t="s">
        <v>217</v>
      </c>
      <c r="U211" s="35">
        <v>2.5</v>
      </c>
      <c r="V211" s="46" t="s">
        <v>217</v>
      </c>
    </row>
    <row r="212" spans="20:22" x14ac:dyDescent="0.35">
      <c r="T212" s="34" t="s">
        <v>91</v>
      </c>
      <c r="U212" s="35">
        <v>1.9</v>
      </c>
      <c r="V212" s="46" t="s">
        <v>91</v>
      </c>
    </row>
    <row r="213" spans="20:22" x14ac:dyDescent="0.35">
      <c r="T213" s="34" t="s">
        <v>218</v>
      </c>
      <c r="U213" s="35">
        <v>1.9</v>
      </c>
      <c r="V213" s="46" t="s">
        <v>218</v>
      </c>
    </row>
    <row r="214" spans="20:22" x14ac:dyDescent="0.35">
      <c r="T214" s="34" t="s">
        <v>92</v>
      </c>
      <c r="U214" s="35">
        <v>2</v>
      </c>
      <c r="V214" s="46" t="s">
        <v>92</v>
      </c>
    </row>
    <row r="215" spans="20:22" x14ac:dyDescent="0.35">
      <c r="T215" s="34" t="s">
        <v>219</v>
      </c>
      <c r="U215" s="35">
        <v>2</v>
      </c>
      <c r="V215" s="46" t="s">
        <v>219</v>
      </c>
    </row>
    <row r="216" spans="20:22" x14ac:dyDescent="0.35">
      <c r="T216" s="34" t="s">
        <v>93</v>
      </c>
      <c r="U216" s="35">
        <v>2</v>
      </c>
      <c r="V216" s="46" t="s">
        <v>93</v>
      </c>
    </row>
    <row r="217" spans="20:22" x14ac:dyDescent="0.35">
      <c r="T217" s="34" t="s">
        <v>220</v>
      </c>
      <c r="U217" s="35">
        <v>2</v>
      </c>
      <c r="V217" s="46" t="s">
        <v>220</v>
      </c>
    </row>
    <row r="218" spans="20:22" x14ac:dyDescent="0.35">
      <c r="T218" s="34" t="s">
        <v>94</v>
      </c>
      <c r="U218" s="35">
        <v>2.2999999999999998</v>
      </c>
      <c r="V218" s="46" t="s">
        <v>94</v>
      </c>
    </row>
    <row r="219" spans="20:22" x14ac:dyDescent="0.35">
      <c r="T219" s="34" t="s">
        <v>221</v>
      </c>
      <c r="U219" s="35">
        <v>2.2999999999999998</v>
      </c>
      <c r="V219" s="46" t="s">
        <v>221</v>
      </c>
    </row>
    <row r="220" spans="20:22" x14ac:dyDescent="0.35">
      <c r="T220" s="34" t="s">
        <v>95</v>
      </c>
      <c r="U220" s="35">
        <v>2.1</v>
      </c>
      <c r="V220" s="46" t="s">
        <v>95</v>
      </c>
    </row>
    <row r="221" spans="20:22" x14ac:dyDescent="0.35">
      <c r="T221" s="34" t="s">
        <v>222</v>
      </c>
      <c r="U221" s="35">
        <v>2.1</v>
      </c>
      <c r="V221" s="46" t="s">
        <v>222</v>
      </c>
    </row>
    <row r="222" spans="20:22" x14ac:dyDescent="0.35">
      <c r="T222" s="34" t="s">
        <v>96</v>
      </c>
      <c r="U222" s="35">
        <v>2.4</v>
      </c>
      <c r="V222" s="46" t="s">
        <v>96</v>
      </c>
    </row>
    <row r="223" spans="20:22" x14ac:dyDescent="0.35">
      <c r="T223" s="34" t="s">
        <v>223</v>
      </c>
      <c r="U223" s="35">
        <v>2.4</v>
      </c>
      <c r="V223" s="46" t="s">
        <v>223</v>
      </c>
    </row>
    <row r="224" spans="20:22" x14ac:dyDescent="0.35">
      <c r="T224" s="34" t="s">
        <v>97</v>
      </c>
      <c r="U224" s="35">
        <v>2.2999999999999998</v>
      </c>
      <c r="V224" s="46" t="s">
        <v>97</v>
      </c>
    </row>
    <row r="225" spans="20:22" x14ac:dyDescent="0.35">
      <c r="T225" s="34" t="s">
        <v>224</v>
      </c>
      <c r="U225" s="35">
        <v>2.2999999999999998</v>
      </c>
      <c r="V225" s="46" t="s">
        <v>224</v>
      </c>
    </row>
    <row r="226" spans="20:22" x14ac:dyDescent="0.35">
      <c r="T226" s="34" t="s">
        <v>98</v>
      </c>
      <c r="U226" s="35">
        <v>2.7</v>
      </c>
      <c r="V226" s="46" t="s">
        <v>98</v>
      </c>
    </row>
    <row r="227" spans="20:22" x14ac:dyDescent="0.35">
      <c r="T227" s="34" t="s">
        <v>225</v>
      </c>
      <c r="U227" s="35">
        <v>2.7</v>
      </c>
      <c r="V227" s="46" t="s">
        <v>225</v>
      </c>
    </row>
    <row r="228" spans="20:22" x14ac:dyDescent="0.35">
      <c r="T228" s="34" t="s">
        <v>99</v>
      </c>
      <c r="U228" s="35">
        <v>2.4</v>
      </c>
      <c r="V228" s="46" t="s">
        <v>99</v>
      </c>
    </row>
    <row r="229" spans="20:22" x14ac:dyDescent="0.35">
      <c r="T229" s="34" t="s">
        <v>226</v>
      </c>
      <c r="U229" s="35">
        <v>2.4</v>
      </c>
      <c r="V229" s="46" t="s">
        <v>226</v>
      </c>
    </row>
    <row r="230" spans="20:22" x14ac:dyDescent="0.35">
      <c r="T230" s="34" t="s">
        <v>100</v>
      </c>
      <c r="U230" s="35">
        <v>2.8</v>
      </c>
      <c r="V230" s="46" t="s">
        <v>100</v>
      </c>
    </row>
    <row r="231" spans="20:22" x14ac:dyDescent="0.35">
      <c r="T231" s="37" t="s">
        <v>227</v>
      </c>
      <c r="U231" s="38">
        <v>2.8</v>
      </c>
      <c r="V231" s="78" t="s">
        <v>227</v>
      </c>
    </row>
  </sheetData>
  <sheetProtection algorithmName="SHA-512" hashValue="2OZJUw6QuMwlwfHkJ4x+cvS2GlPIMUQxDrGGQ+mn+3bZR1nHjbMr1bRnZum/bpp2MrYGPt13KjRAARqNPnwTUw==" saltValue="E9gKoNBh1Bqcdhu0zWnMmg==" spinCount="100000" sheet="1" selectLockedCells="1"/>
  <mergeCells count="67">
    <mergeCell ref="B38:Q38"/>
    <mergeCell ref="B39:Q39"/>
    <mergeCell ref="D34:F34"/>
    <mergeCell ref="M34:O34"/>
    <mergeCell ref="D35:F35"/>
    <mergeCell ref="M35:O35"/>
    <mergeCell ref="B37:Q37"/>
    <mergeCell ref="D31:F31"/>
    <mergeCell ref="M31:O31"/>
    <mergeCell ref="D32:F32"/>
    <mergeCell ref="M32:O32"/>
    <mergeCell ref="D33:F33"/>
    <mergeCell ref="M33:O33"/>
    <mergeCell ref="D28:F28"/>
    <mergeCell ref="M28:O28"/>
    <mergeCell ref="D29:F29"/>
    <mergeCell ref="M29:O29"/>
    <mergeCell ref="D30:F30"/>
    <mergeCell ref="M30:O30"/>
    <mergeCell ref="P24:Q24"/>
    <mergeCell ref="D25:F25"/>
    <mergeCell ref="M25:O25"/>
    <mergeCell ref="D26:F26"/>
    <mergeCell ref="M26:O26"/>
    <mergeCell ref="D27:F27"/>
    <mergeCell ref="M27:O27"/>
    <mergeCell ref="D20:F20"/>
    <mergeCell ref="M20:O20"/>
    <mergeCell ref="D21:F21"/>
    <mergeCell ref="M21:O21"/>
    <mergeCell ref="D24:F24"/>
    <mergeCell ref="G24:H24"/>
    <mergeCell ref="M24:O24"/>
    <mergeCell ref="D17:F17"/>
    <mergeCell ref="M17:O17"/>
    <mergeCell ref="D18:F18"/>
    <mergeCell ref="M18:O18"/>
    <mergeCell ref="D19:F19"/>
    <mergeCell ref="M19:O19"/>
    <mergeCell ref="D14:F14"/>
    <mergeCell ref="M14:O14"/>
    <mergeCell ref="D15:F15"/>
    <mergeCell ref="M15:O15"/>
    <mergeCell ref="D16:F16"/>
    <mergeCell ref="M16:O16"/>
    <mergeCell ref="M10:O10"/>
    <mergeCell ref="P10:Q10"/>
    <mergeCell ref="D11:F11"/>
    <mergeCell ref="M11:O11"/>
    <mergeCell ref="D12:F12"/>
    <mergeCell ref="M12:O12"/>
    <mergeCell ref="B40:Q40"/>
    <mergeCell ref="A2:H2"/>
    <mergeCell ref="J2:Q2"/>
    <mergeCell ref="A3:H3"/>
    <mergeCell ref="A4:H4"/>
    <mergeCell ref="J4:K4"/>
    <mergeCell ref="L4:M4"/>
    <mergeCell ref="N4:O4"/>
    <mergeCell ref="D13:F13"/>
    <mergeCell ref="M13:O13"/>
    <mergeCell ref="J5:K6"/>
    <mergeCell ref="L5:M6"/>
    <mergeCell ref="N5:O5"/>
    <mergeCell ref="N6:O6"/>
    <mergeCell ref="D10:F10"/>
    <mergeCell ref="G10:H10"/>
  </mergeCells>
  <conditionalFormatting sqref="D11:F11">
    <cfRule type="cellIs" dxfId="119" priority="1" operator="notEqual">
      <formula>B11</formula>
    </cfRule>
  </conditionalFormatting>
  <conditionalFormatting sqref="D12:F12">
    <cfRule type="cellIs" dxfId="118" priority="2" operator="notEqual">
      <formula>B12</formula>
    </cfRule>
  </conditionalFormatting>
  <conditionalFormatting sqref="D13:F13">
    <cfRule type="cellIs" dxfId="117" priority="3" operator="notEqual">
      <formula>B13</formula>
    </cfRule>
  </conditionalFormatting>
  <conditionalFormatting sqref="D14:F14">
    <cfRule type="cellIs" dxfId="116" priority="4" operator="notEqual">
      <formula>B14</formula>
    </cfRule>
  </conditionalFormatting>
  <conditionalFormatting sqref="D15:F15">
    <cfRule type="cellIs" dxfId="115" priority="5" operator="notEqual">
      <formula>B15</formula>
    </cfRule>
  </conditionalFormatting>
  <conditionalFormatting sqref="D16:F16">
    <cfRule type="cellIs" dxfId="114" priority="6" operator="notEqual">
      <formula>B16</formula>
    </cfRule>
  </conditionalFormatting>
  <conditionalFormatting sqref="D17:F17">
    <cfRule type="cellIs" dxfId="113" priority="7" operator="notEqual">
      <formula>B17</formula>
    </cfRule>
  </conditionalFormatting>
  <conditionalFormatting sqref="D18:F18">
    <cfRule type="cellIs" dxfId="112" priority="8" operator="notEqual">
      <formula>B18</formula>
    </cfRule>
  </conditionalFormatting>
  <conditionalFormatting sqref="D19:F19">
    <cfRule type="cellIs" dxfId="111" priority="9" operator="notEqual">
      <formula>B19</formula>
    </cfRule>
  </conditionalFormatting>
  <conditionalFormatting sqref="D20:F20">
    <cfRule type="cellIs" dxfId="110" priority="10" operator="notEqual">
      <formula>B20</formula>
    </cfRule>
  </conditionalFormatting>
  <conditionalFormatting sqref="D25:F25">
    <cfRule type="cellIs" dxfId="109" priority="11" operator="notEqual">
      <formula>B25</formula>
    </cfRule>
  </conditionalFormatting>
  <conditionalFormatting sqref="D26:F26">
    <cfRule type="cellIs" dxfId="108" priority="12" operator="notEqual">
      <formula>B26</formula>
    </cfRule>
  </conditionalFormatting>
  <conditionalFormatting sqref="D27:F27">
    <cfRule type="cellIs" dxfId="107" priority="13" operator="notEqual">
      <formula>B27</formula>
    </cfRule>
  </conditionalFormatting>
  <conditionalFormatting sqref="D28:F28">
    <cfRule type="cellIs" dxfId="106" priority="14" operator="notEqual">
      <formula>B28</formula>
    </cfRule>
  </conditionalFormatting>
  <conditionalFormatting sqref="D29:F29">
    <cfRule type="cellIs" dxfId="105" priority="15" operator="notEqual">
      <formula>B29</formula>
    </cfRule>
  </conditionalFormatting>
  <conditionalFormatting sqref="D30:F30">
    <cfRule type="cellIs" dxfId="104" priority="16" operator="notEqual">
      <formula>B30</formula>
    </cfRule>
  </conditionalFormatting>
  <conditionalFormatting sqref="D31:F31">
    <cfRule type="cellIs" dxfId="103" priority="17" operator="notEqual">
      <formula>B31</formula>
    </cfRule>
  </conditionalFormatting>
  <conditionalFormatting sqref="D32:F32">
    <cfRule type="cellIs" dxfId="102" priority="18" operator="notEqual">
      <formula>B32</formula>
    </cfRule>
  </conditionalFormatting>
  <conditionalFormatting sqref="D33:F33">
    <cfRule type="cellIs" dxfId="101" priority="19" operator="notEqual">
      <formula>B33</formula>
    </cfRule>
  </conditionalFormatting>
  <conditionalFormatting sqref="D34:F34">
    <cfRule type="cellIs" dxfId="100" priority="20" operator="notEqual">
      <formula>B34</formula>
    </cfRule>
  </conditionalFormatting>
  <conditionalFormatting sqref="M11:O11">
    <cfRule type="cellIs" dxfId="99" priority="21" operator="notEqual">
      <formula>K11</formula>
    </cfRule>
  </conditionalFormatting>
  <conditionalFormatting sqref="M12:O12">
    <cfRule type="cellIs" dxfId="98" priority="22" operator="notEqual">
      <formula>K12</formula>
    </cfRule>
  </conditionalFormatting>
  <conditionalFormatting sqref="M13:O13">
    <cfRule type="cellIs" dxfId="97" priority="23" operator="notEqual">
      <formula>K13</formula>
    </cfRule>
  </conditionalFormatting>
  <conditionalFormatting sqref="M14:O14">
    <cfRule type="cellIs" dxfId="96" priority="24" operator="notEqual">
      <formula>K14</formula>
    </cfRule>
  </conditionalFormatting>
  <conditionalFormatting sqref="M15:O15">
    <cfRule type="cellIs" dxfId="95" priority="25" operator="notEqual">
      <formula>K15</formula>
    </cfRule>
  </conditionalFormatting>
  <conditionalFormatting sqref="M16:O16">
    <cfRule type="cellIs" dxfId="94" priority="26" operator="notEqual">
      <formula>K16</formula>
    </cfRule>
  </conditionalFormatting>
  <conditionalFormatting sqref="M17:O17">
    <cfRule type="cellIs" dxfId="93" priority="27" operator="notEqual">
      <formula>K17</formula>
    </cfRule>
  </conditionalFormatting>
  <conditionalFormatting sqref="M18:O18">
    <cfRule type="cellIs" dxfId="92" priority="28" operator="notEqual">
      <formula>K18</formula>
    </cfRule>
  </conditionalFormatting>
  <conditionalFormatting sqref="M19:O19">
    <cfRule type="cellIs" dxfId="91" priority="29" operator="notEqual">
      <formula>K19</formula>
    </cfRule>
  </conditionalFormatting>
  <conditionalFormatting sqref="M20:O20">
    <cfRule type="cellIs" dxfId="90" priority="30" operator="notEqual">
      <formula>K20</formula>
    </cfRule>
  </conditionalFormatting>
  <conditionalFormatting sqref="M25:O25">
    <cfRule type="cellIs" dxfId="89" priority="31" operator="notEqual">
      <formula>K25</formula>
    </cfRule>
  </conditionalFormatting>
  <conditionalFormatting sqref="M26:O26">
    <cfRule type="cellIs" dxfId="88" priority="32" operator="notEqual">
      <formula>K26</formula>
    </cfRule>
  </conditionalFormatting>
  <conditionalFormatting sqref="M27:O27">
    <cfRule type="cellIs" dxfId="87" priority="33" operator="notEqual">
      <formula>K27</formula>
    </cfRule>
  </conditionalFormatting>
  <conditionalFormatting sqref="M28:O28">
    <cfRule type="cellIs" dxfId="86" priority="34" operator="notEqual">
      <formula>K28</formula>
    </cfRule>
  </conditionalFormatting>
  <conditionalFormatting sqref="M29:O29">
    <cfRule type="cellIs" dxfId="85" priority="35" operator="notEqual">
      <formula>K29</formula>
    </cfRule>
  </conditionalFormatting>
  <conditionalFormatting sqref="M30:O30">
    <cfRule type="cellIs" dxfId="84" priority="36" operator="notEqual">
      <formula>K30</formula>
    </cfRule>
  </conditionalFormatting>
  <conditionalFormatting sqref="M31:O31">
    <cfRule type="cellIs" dxfId="83" priority="37" operator="notEqual">
      <formula>K31</formula>
    </cfRule>
  </conditionalFormatting>
  <conditionalFormatting sqref="M32:O32">
    <cfRule type="cellIs" dxfId="82" priority="38" operator="notEqual">
      <formula>K32</formula>
    </cfRule>
  </conditionalFormatting>
  <conditionalFormatting sqref="M33:O33">
    <cfRule type="cellIs" dxfId="81" priority="39" operator="notEqual">
      <formula>K33</formula>
    </cfRule>
  </conditionalFormatting>
  <conditionalFormatting sqref="M34:O34">
    <cfRule type="cellIs" dxfId="80" priority="40" operator="notEqual">
      <formula>K34</formula>
    </cfRule>
  </conditionalFormatting>
  <dataValidations count="1">
    <dataValidation allowBlank="1" showInputMessage="1" sqref="B11:B20 K11:K20 B25:B34 K25:K34" xr:uid="{DD57DB3E-B3E5-4543-BB1A-24E821518B07}">
      <formula1>0</formula1>
      <formula2>0</formula2>
    </dataValidation>
  </dataValidations>
  <printOptions horizontalCentered="1" verticalCentered="1"/>
  <pageMargins left="0.51180555555555496" right="0.51180555555555496" top="0.55138888888888904" bottom="0.55138888888888904" header="0.51180555555555496" footer="0.51180555555555496"/>
  <pageSetup paperSize="9" scale="79" firstPageNumber="0" orientation="landscape" horizontalDpi="300" verticalDpi="300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8673" r:id="rId4" name="Option Button 1">
              <controlPr defaultSize="0" autoFill="0" autoLine="0" autoPict="0">
                <anchor moveWithCells="1">
                  <from>
                    <xdr:col>5</xdr:col>
                    <xdr:colOff>290513</xdr:colOff>
                    <xdr:row>7</xdr:row>
                    <xdr:rowOff>85725</xdr:rowOff>
                  </from>
                  <to>
                    <xdr:col>8</xdr:col>
                    <xdr:colOff>0</xdr:colOff>
                    <xdr:row>8</xdr:row>
                    <xdr:rowOff>157163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8674" r:id="rId5" name="Option Button 2">
              <controlPr defaultSize="0" autoFill="0" autoLine="0" autoPict="0">
                <anchor moveWithCells="1">
                  <from>
                    <xdr:col>5</xdr:col>
                    <xdr:colOff>290513</xdr:colOff>
                    <xdr:row>21</xdr:row>
                    <xdr:rowOff>85725</xdr:rowOff>
                  </from>
                  <to>
                    <xdr:col>8</xdr:col>
                    <xdr:colOff>0</xdr:colOff>
                    <xdr:row>22</xdr:row>
                    <xdr:rowOff>157163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8675" r:id="rId6" name="Option Button 3">
              <controlPr defaultSize="0" autoFill="0" autoLine="0" autoPict="0">
                <anchor moveWithCells="1">
                  <from>
                    <xdr:col>15</xdr:col>
                    <xdr:colOff>138113</xdr:colOff>
                    <xdr:row>7</xdr:row>
                    <xdr:rowOff>85725</xdr:rowOff>
                  </from>
                  <to>
                    <xdr:col>17</xdr:col>
                    <xdr:colOff>0</xdr:colOff>
                    <xdr:row>8</xdr:row>
                    <xdr:rowOff>157163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8676" r:id="rId7" name="Option Button 4">
              <controlPr defaultSize="0" autoFill="0" autoLine="0" autoPict="0">
                <anchor moveWithCells="1">
                  <from>
                    <xdr:col>15</xdr:col>
                    <xdr:colOff>119063</xdr:colOff>
                    <xdr:row>21</xdr:row>
                    <xdr:rowOff>85725</xdr:rowOff>
                  </from>
                  <to>
                    <xdr:col>16</xdr:col>
                    <xdr:colOff>628650</xdr:colOff>
                    <xdr:row>22</xdr:row>
                    <xdr:rowOff>157163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DDEF355-C124-4E86-BB2F-8212D665B9AE}">
  <sheetPr>
    <pageSetUpPr fitToPage="1"/>
  </sheetPr>
  <dimension ref="A1:AMK231"/>
  <sheetViews>
    <sheetView showGridLines="0" topLeftCell="A2" zoomScale="80" zoomScaleNormal="80" workbookViewId="0">
      <selection activeCell="B11" sqref="B11"/>
    </sheetView>
  </sheetViews>
  <sheetFormatPr defaultRowHeight="13.15" x14ac:dyDescent="0.35"/>
  <cols>
    <col min="1" max="1" width="9.06640625" style="1" customWidth="1"/>
    <col min="2" max="2" width="20.59765625" style="1" customWidth="1"/>
    <col min="3" max="3" width="9.06640625" style="1" customWidth="1"/>
    <col min="4" max="4" width="20.59765625" style="1" customWidth="1"/>
    <col min="5" max="6" width="5.59765625" style="1" customWidth="1"/>
    <col min="7" max="7" width="9.06640625" style="1" customWidth="1"/>
    <col min="8" max="9" width="5.59765625" style="1" customWidth="1"/>
    <col min="10" max="10" width="9.06640625" style="1" customWidth="1"/>
    <col min="11" max="11" width="20.59765625" style="1" customWidth="1"/>
    <col min="12" max="19" width="9.06640625" style="1" customWidth="1"/>
    <col min="20" max="20" width="15.19921875" style="22" bestFit="1" customWidth="1"/>
    <col min="21" max="21" width="9.06640625" style="1" customWidth="1"/>
    <col min="22" max="22" width="15.19921875" style="1" bestFit="1" customWidth="1"/>
    <col min="23" max="1025" width="9.06640625" style="1" customWidth="1"/>
    <col min="1026" max="16384" width="9.06640625" style="33"/>
  </cols>
  <sheetData>
    <row r="1" spans="1:22" x14ac:dyDescent="0.4">
      <c r="T1" s="31" t="s">
        <v>116</v>
      </c>
      <c r="U1" s="32" t="s">
        <v>104</v>
      </c>
      <c r="V1" s="75" t="s">
        <v>259</v>
      </c>
    </row>
    <row r="2" spans="1:22" ht="15" customHeight="1" x14ac:dyDescent="0.35">
      <c r="A2" s="92" t="s">
        <v>254</v>
      </c>
      <c r="B2" s="92"/>
      <c r="C2" s="92"/>
      <c r="D2" s="92"/>
      <c r="E2" s="92"/>
      <c r="F2" s="92"/>
      <c r="G2" s="92"/>
      <c r="H2" s="92"/>
      <c r="J2" s="93" t="s">
        <v>125</v>
      </c>
      <c r="K2" s="93"/>
      <c r="L2" s="93"/>
      <c r="M2" s="93"/>
      <c r="N2" s="93"/>
      <c r="O2" s="93"/>
      <c r="P2" s="93"/>
      <c r="Q2" s="93"/>
      <c r="T2" s="46"/>
      <c r="U2" s="47"/>
      <c r="V2" s="46"/>
    </row>
    <row r="3" spans="1:22" ht="15" customHeight="1" x14ac:dyDescent="0.35">
      <c r="A3" s="92">
        <f>Base!B9</f>
        <v>0</v>
      </c>
      <c r="B3" s="92"/>
      <c r="C3" s="92"/>
      <c r="D3" s="92"/>
      <c r="E3" s="92"/>
      <c r="F3" s="92"/>
      <c r="G3" s="92"/>
      <c r="H3" s="92"/>
      <c r="T3" s="46"/>
      <c r="U3" s="47"/>
      <c r="V3" s="46"/>
    </row>
    <row r="4" spans="1:22" ht="15" customHeight="1" x14ac:dyDescent="0.35">
      <c r="A4" s="94">
        <f>Base!B12</f>
        <v>0</v>
      </c>
      <c r="B4" s="94"/>
      <c r="C4" s="94"/>
      <c r="D4" s="94"/>
      <c r="E4" s="94"/>
      <c r="F4" s="94"/>
      <c r="G4" s="94"/>
      <c r="H4" s="94"/>
      <c r="J4" s="84" t="s">
        <v>124</v>
      </c>
      <c r="K4" s="84"/>
      <c r="L4" s="84" t="s">
        <v>123</v>
      </c>
      <c r="M4" s="84"/>
      <c r="N4" s="95" t="s">
        <v>122</v>
      </c>
      <c r="O4" s="95"/>
      <c r="P4" s="20" t="s">
        <v>121</v>
      </c>
      <c r="Q4" s="15">
        <f>VLOOKUP($S$7,Base!$C$2:$H$32,3,FALSE)</f>
        <v>0</v>
      </c>
      <c r="T4" s="46"/>
      <c r="U4" s="47"/>
      <c r="V4" s="46"/>
    </row>
    <row r="5" spans="1:22" ht="15" customHeight="1" x14ac:dyDescent="0.35">
      <c r="J5" s="96">
        <f>VLOOKUP($S$7,Base!$C$2:$H$32,2,FALSE)</f>
        <v>0</v>
      </c>
      <c r="K5" s="96"/>
      <c r="L5" s="97">
        <f>Base!B5</f>
        <v>0</v>
      </c>
      <c r="M5" s="97"/>
      <c r="N5" s="98">
        <f>VLOOKUP($S$7,Base!$C$2:$H$32,6,FALSE)</f>
        <v>0</v>
      </c>
      <c r="O5" s="98"/>
      <c r="P5" s="20" t="s">
        <v>120</v>
      </c>
      <c r="Q5" s="15">
        <f>VLOOKUP($S$7,Base!$C$2:$H$32,4,FALSE)</f>
        <v>0</v>
      </c>
      <c r="T5" s="46"/>
      <c r="U5" s="47"/>
      <c r="V5" s="46"/>
    </row>
    <row r="6" spans="1:22" ht="15" customHeight="1" x14ac:dyDescent="0.35">
      <c r="J6" s="96"/>
      <c r="K6" s="96"/>
      <c r="L6" s="97"/>
      <c r="M6" s="97"/>
      <c r="N6" s="99">
        <f>VLOOKUP($S$7,Base!$C$2:$H$32,5,FALSE)</f>
        <v>0</v>
      </c>
      <c r="O6" s="99"/>
      <c r="P6" s="20" t="s">
        <v>102</v>
      </c>
      <c r="Q6" s="45"/>
      <c r="T6" s="46"/>
      <c r="U6" s="47"/>
      <c r="V6" s="46"/>
    </row>
    <row r="7" spans="1:22" ht="15" customHeight="1" x14ac:dyDescent="0.35">
      <c r="A7" s="19"/>
      <c r="B7" s="19"/>
      <c r="C7" s="19"/>
      <c r="D7" s="19"/>
      <c r="E7" s="19"/>
      <c r="F7" s="19"/>
      <c r="G7" s="19"/>
      <c r="H7" s="19"/>
      <c r="I7" s="19"/>
      <c r="J7" s="19"/>
      <c r="K7" s="19"/>
      <c r="L7" s="19"/>
      <c r="M7" s="19"/>
      <c r="N7" s="19"/>
      <c r="O7" s="19"/>
      <c r="P7" s="19"/>
      <c r="Q7" s="19"/>
      <c r="R7" s="21" t="s">
        <v>126</v>
      </c>
      <c r="S7" s="70">
        <v>2</v>
      </c>
      <c r="T7" s="46"/>
      <c r="U7" s="47"/>
      <c r="V7" s="46"/>
    </row>
    <row r="8" spans="1:22" x14ac:dyDescent="0.35">
      <c r="A8" s="74"/>
      <c r="B8" s="74"/>
      <c r="C8" s="74"/>
      <c r="D8" s="74"/>
      <c r="E8" s="74"/>
      <c r="F8" s="74"/>
      <c r="G8" s="74"/>
      <c r="H8" s="74"/>
      <c r="I8" s="74"/>
      <c r="J8" s="74"/>
      <c r="K8" s="74"/>
      <c r="L8" s="74"/>
      <c r="M8" s="74"/>
      <c r="N8" s="74"/>
      <c r="O8" s="74"/>
      <c r="P8" s="74"/>
      <c r="Q8" s="74"/>
      <c r="T8" s="46"/>
      <c r="U8" s="47"/>
      <c r="V8" s="46"/>
    </row>
    <row r="9" spans="1:22" ht="15" customHeight="1" x14ac:dyDescent="0.35">
      <c r="A9" s="1" t="s">
        <v>119</v>
      </c>
      <c r="J9" s="1" t="s">
        <v>118</v>
      </c>
      <c r="L9" s="17"/>
      <c r="T9" s="46"/>
      <c r="U9" s="47"/>
      <c r="V9" s="46"/>
    </row>
    <row r="10" spans="1:22" ht="15" customHeight="1" x14ac:dyDescent="0.35">
      <c r="A10" s="15"/>
      <c r="B10" s="16" t="s">
        <v>116</v>
      </c>
      <c r="C10" s="15" t="s">
        <v>103</v>
      </c>
      <c r="D10" s="84" t="s">
        <v>115</v>
      </c>
      <c r="E10" s="84"/>
      <c r="F10" s="84"/>
      <c r="G10" s="100" t="s">
        <v>114</v>
      </c>
      <c r="H10" s="100"/>
      <c r="J10" s="15"/>
      <c r="K10" s="16" t="s">
        <v>116</v>
      </c>
      <c r="L10" s="15" t="s">
        <v>104</v>
      </c>
      <c r="M10" s="84" t="s">
        <v>115</v>
      </c>
      <c r="N10" s="84"/>
      <c r="O10" s="84"/>
      <c r="P10" s="84" t="s">
        <v>114</v>
      </c>
      <c r="Q10" s="84"/>
      <c r="T10" s="46"/>
      <c r="U10" s="47"/>
      <c r="V10" s="46"/>
    </row>
    <row r="11" spans="1:22" ht="15" customHeight="1" x14ac:dyDescent="0.35">
      <c r="A11" s="14">
        <v>1</v>
      </c>
      <c r="B11" s="39"/>
      <c r="C11" s="40"/>
      <c r="D11" s="91">
        <f t="shared" ref="D11:D20" si="0">B11</f>
        <v>0</v>
      </c>
      <c r="E11" s="91"/>
      <c r="F11" s="91"/>
      <c r="G11" s="12">
        <f t="shared" ref="G11:G20" si="1">IF(C11="",0,VLOOKUP(D11,$T$1:$U$231,2,0))</f>
        <v>0</v>
      </c>
      <c r="H11" s="12"/>
      <c r="J11" s="14">
        <v>1</v>
      </c>
      <c r="K11" s="39"/>
      <c r="L11" s="13" t="e">
        <f t="shared" ref="L11:L20" si="2">VLOOKUP(K11,$T$1:$U$231,2,0)</f>
        <v>#N/A</v>
      </c>
      <c r="M11" s="91">
        <f t="shared" ref="M11:M20" si="3">K11</f>
        <v>0</v>
      </c>
      <c r="N11" s="91"/>
      <c r="O11" s="91"/>
      <c r="P11" s="12" t="e">
        <f t="shared" ref="P11:P20" si="4">VLOOKUP(M11,$T$1:$U$231,2,0)</f>
        <v>#N/A</v>
      </c>
      <c r="Q11" s="12"/>
      <c r="T11" s="46"/>
      <c r="U11" s="47"/>
      <c r="V11" s="46"/>
    </row>
    <row r="12" spans="1:22" ht="15" customHeight="1" x14ac:dyDescent="0.35">
      <c r="A12" s="11">
        <v>2</v>
      </c>
      <c r="B12" s="41"/>
      <c r="C12" s="42"/>
      <c r="D12" s="82">
        <f t="shared" si="0"/>
        <v>0</v>
      </c>
      <c r="E12" s="82"/>
      <c r="F12" s="82"/>
      <c r="G12" s="9">
        <f t="shared" si="1"/>
        <v>0</v>
      </c>
      <c r="H12" s="9"/>
      <c r="J12" s="11">
        <v>2</v>
      </c>
      <c r="K12" s="41"/>
      <c r="L12" s="10" t="e">
        <f t="shared" si="2"/>
        <v>#N/A</v>
      </c>
      <c r="M12" s="82">
        <f t="shared" si="3"/>
        <v>0</v>
      </c>
      <c r="N12" s="82"/>
      <c r="O12" s="82"/>
      <c r="P12" s="9" t="e">
        <f t="shared" si="4"/>
        <v>#N/A</v>
      </c>
      <c r="Q12" s="9"/>
      <c r="T12" s="34" t="s">
        <v>1</v>
      </c>
      <c r="U12" s="35" t="s">
        <v>2</v>
      </c>
      <c r="V12" s="46" t="s">
        <v>1</v>
      </c>
    </row>
    <row r="13" spans="1:22" ht="15" customHeight="1" x14ac:dyDescent="0.35">
      <c r="A13" s="11">
        <v>3</v>
      </c>
      <c r="B13" s="41"/>
      <c r="C13" s="42"/>
      <c r="D13" s="82">
        <f t="shared" si="0"/>
        <v>0</v>
      </c>
      <c r="E13" s="82"/>
      <c r="F13" s="82"/>
      <c r="G13" s="9">
        <f t="shared" si="1"/>
        <v>0</v>
      </c>
      <c r="H13" s="9"/>
      <c r="J13" s="11">
        <v>3</v>
      </c>
      <c r="K13" s="41"/>
      <c r="L13" s="10" t="e">
        <f t="shared" si="2"/>
        <v>#N/A</v>
      </c>
      <c r="M13" s="82">
        <f t="shared" si="3"/>
        <v>0</v>
      </c>
      <c r="N13" s="82"/>
      <c r="O13" s="82"/>
      <c r="P13" s="9" t="e">
        <f t="shared" si="4"/>
        <v>#N/A</v>
      </c>
      <c r="Q13" s="9"/>
      <c r="T13" s="34" t="s">
        <v>127</v>
      </c>
      <c r="U13" s="35" t="s">
        <v>2</v>
      </c>
      <c r="V13" s="46" t="s">
        <v>127</v>
      </c>
    </row>
    <row r="14" spans="1:22" ht="15" customHeight="1" x14ac:dyDescent="0.35">
      <c r="A14" s="11">
        <v>4</v>
      </c>
      <c r="B14" s="41"/>
      <c r="C14" s="42"/>
      <c r="D14" s="82">
        <f t="shared" si="0"/>
        <v>0</v>
      </c>
      <c r="E14" s="82"/>
      <c r="F14" s="82"/>
      <c r="G14" s="9">
        <f t="shared" si="1"/>
        <v>0</v>
      </c>
      <c r="H14" s="9"/>
      <c r="J14" s="11">
        <v>4</v>
      </c>
      <c r="K14" s="41"/>
      <c r="L14" s="10" t="e">
        <f t="shared" si="2"/>
        <v>#N/A</v>
      </c>
      <c r="M14" s="82">
        <f t="shared" si="3"/>
        <v>0</v>
      </c>
      <c r="N14" s="82"/>
      <c r="O14" s="82"/>
      <c r="P14" s="9" t="e">
        <f t="shared" si="4"/>
        <v>#N/A</v>
      </c>
      <c r="Q14" s="9"/>
      <c r="T14" s="34" t="s">
        <v>3</v>
      </c>
      <c r="U14" s="35" t="s">
        <v>2</v>
      </c>
      <c r="V14" s="46" t="s">
        <v>3</v>
      </c>
    </row>
    <row r="15" spans="1:22" ht="15" customHeight="1" x14ac:dyDescent="0.35">
      <c r="A15" s="11">
        <v>5</v>
      </c>
      <c r="B15" s="41"/>
      <c r="C15" s="42"/>
      <c r="D15" s="82">
        <f t="shared" si="0"/>
        <v>0</v>
      </c>
      <c r="E15" s="82"/>
      <c r="F15" s="82"/>
      <c r="G15" s="9">
        <f t="shared" si="1"/>
        <v>0</v>
      </c>
      <c r="H15" s="9"/>
      <c r="J15" s="11">
        <v>5</v>
      </c>
      <c r="K15" s="41"/>
      <c r="L15" s="10" t="e">
        <f t="shared" si="2"/>
        <v>#N/A</v>
      </c>
      <c r="M15" s="82">
        <f t="shared" si="3"/>
        <v>0</v>
      </c>
      <c r="N15" s="82"/>
      <c r="O15" s="82"/>
      <c r="P15" s="9" t="e">
        <f t="shared" si="4"/>
        <v>#N/A</v>
      </c>
      <c r="Q15" s="9"/>
      <c r="T15" s="34" t="s">
        <v>128</v>
      </c>
      <c r="U15" s="35" t="s">
        <v>2</v>
      </c>
      <c r="V15" s="46" t="s">
        <v>128</v>
      </c>
    </row>
    <row r="16" spans="1:22" ht="15" customHeight="1" x14ac:dyDescent="0.35">
      <c r="A16" s="11">
        <v>6</v>
      </c>
      <c r="B16" s="41"/>
      <c r="C16" s="42"/>
      <c r="D16" s="82">
        <f t="shared" si="0"/>
        <v>0</v>
      </c>
      <c r="E16" s="82"/>
      <c r="F16" s="82"/>
      <c r="G16" s="9">
        <f t="shared" si="1"/>
        <v>0</v>
      </c>
      <c r="H16" s="9"/>
      <c r="J16" s="11">
        <v>6</v>
      </c>
      <c r="K16" s="41"/>
      <c r="L16" s="10" t="e">
        <f t="shared" si="2"/>
        <v>#N/A</v>
      </c>
      <c r="M16" s="82">
        <f t="shared" si="3"/>
        <v>0</v>
      </c>
      <c r="N16" s="82"/>
      <c r="O16" s="82"/>
      <c r="P16" s="9" t="e">
        <f t="shared" si="4"/>
        <v>#N/A</v>
      </c>
      <c r="Q16" s="9"/>
      <c r="T16" s="34" t="s">
        <v>4</v>
      </c>
      <c r="U16" s="35" t="s">
        <v>2</v>
      </c>
      <c r="V16" s="46" t="s">
        <v>4</v>
      </c>
    </row>
    <row r="17" spans="1:22" ht="15" customHeight="1" x14ac:dyDescent="0.35">
      <c r="A17" s="11">
        <v>7</v>
      </c>
      <c r="B17" s="41"/>
      <c r="C17" s="42"/>
      <c r="D17" s="82">
        <f t="shared" si="0"/>
        <v>0</v>
      </c>
      <c r="E17" s="82"/>
      <c r="F17" s="82"/>
      <c r="G17" s="9">
        <f t="shared" si="1"/>
        <v>0</v>
      </c>
      <c r="H17" s="9"/>
      <c r="J17" s="11">
        <v>7</v>
      </c>
      <c r="K17" s="41"/>
      <c r="L17" s="10" t="e">
        <f t="shared" si="2"/>
        <v>#N/A</v>
      </c>
      <c r="M17" s="82">
        <f t="shared" si="3"/>
        <v>0</v>
      </c>
      <c r="N17" s="82"/>
      <c r="O17" s="82"/>
      <c r="P17" s="9" t="e">
        <f t="shared" si="4"/>
        <v>#N/A</v>
      </c>
      <c r="Q17" s="9"/>
      <c r="T17" s="34" t="s">
        <v>261</v>
      </c>
      <c r="U17" s="35" t="s">
        <v>2</v>
      </c>
      <c r="V17" s="46" t="s">
        <v>261</v>
      </c>
    </row>
    <row r="18" spans="1:22" ht="15" customHeight="1" x14ac:dyDescent="0.35">
      <c r="A18" s="11">
        <v>8</v>
      </c>
      <c r="B18" s="41"/>
      <c r="C18" s="42"/>
      <c r="D18" s="82">
        <f t="shared" si="0"/>
        <v>0</v>
      </c>
      <c r="E18" s="82"/>
      <c r="F18" s="82"/>
      <c r="G18" s="9">
        <f t="shared" si="1"/>
        <v>0</v>
      </c>
      <c r="H18" s="9"/>
      <c r="J18" s="11">
        <v>8</v>
      </c>
      <c r="K18" s="41"/>
      <c r="L18" s="10" t="e">
        <f t="shared" si="2"/>
        <v>#N/A</v>
      </c>
      <c r="M18" s="82">
        <f t="shared" si="3"/>
        <v>0</v>
      </c>
      <c r="N18" s="82"/>
      <c r="O18" s="82"/>
      <c r="P18" s="9" t="e">
        <f t="shared" si="4"/>
        <v>#N/A</v>
      </c>
      <c r="Q18" s="9"/>
      <c r="T18" s="34" t="s">
        <v>129</v>
      </c>
      <c r="U18" s="35" t="s">
        <v>2</v>
      </c>
      <c r="V18" s="46" t="s">
        <v>129</v>
      </c>
    </row>
    <row r="19" spans="1:22" ht="15" customHeight="1" x14ac:dyDescent="0.35">
      <c r="A19" s="11">
        <v>9</v>
      </c>
      <c r="B19" s="41"/>
      <c r="C19" s="42"/>
      <c r="D19" s="82">
        <f t="shared" si="0"/>
        <v>0</v>
      </c>
      <c r="E19" s="82"/>
      <c r="F19" s="82"/>
      <c r="G19" s="9">
        <f t="shared" si="1"/>
        <v>0</v>
      </c>
      <c r="H19" s="9"/>
      <c r="J19" s="11">
        <v>9</v>
      </c>
      <c r="K19" s="41"/>
      <c r="L19" s="10" t="e">
        <f t="shared" si="2"/>
        <v>#N/A</v>
      </c>
      <c r="M19" s="82">
        <f t="shared" si="3"/>
        <v>0</v>
      </c>
      <c r="N19" s="82"/>
      <c r="O19" s="82"/>
      <c r="P19" s="9" t="e">
        <f t="shared" si="4"/>
        <v>#N/A</v>
      </c>
      <c r="Q19" s="9"/>
      <c r="T19" s="34" t="s">
        <v>5</v>
      </c>
      <c r="U19" s="35">
        <v>0.1</v>
      </c>
      <c r="V19" s="46" t="s">
        <v>5</v>
      </c>
    </row>
    <row r="20" spans="1:22" ht="15" customHeight="1" x14ac:dyDescent="0.35">
      <c r="A20" s="8">
        <v>10</v>
      </c>
      <c r="B20" s="43"/>
      <c r="C20" s="44"/>
      <c r="D20" s="83">
        <f t="shared" si="0"/>
        <v>0</v>
      </c>
      <c r="E20" s="83"/>
      <c r="F20" s="83"/>
      <c r="G20" s="6">
        <f t="shared" si="1"/>
        <v>0</v>
      </c>
      <c r="H20" s="6"/>
      <c r="J20" s="8">
        <v>10</v>
      </c>
      <c r="K20" s="43"/>
      <c r="L20" s="7" t="e">
        <f t="shared" si="2"/>
        <v>#N/A</v>
      </c>
      <c r="M20" s="83">
        <f t="shared" si="3"/>
        <v>0</v>
      </c>
      <c r="N20" s="83"/>
      <c r="O20" s="83"/>
      <c r="P20" s="6" t="e">
        <f t="shared" si="4"/>
        <v>#N/A</v>
      </c>
      <c r="Q20" s="6"/>
      <c r="T20" s="34">
        <v>1</v>
      </c>
      <c r="U20" s="35">
        <v>0.1</v>
      </c>
      <c r="V20" s="46">
        <v>1</v>
      </c>
    </row>
    <row r="21" spans="1:22" x14ac:dyDescent="0.35">
      <c r="A21" s="5" t="s">
        <v>0</v>
      </c>
      <c r="B21" s="4"/>
      <c r="C21" s="18">
        <f t="array" ref="C21">SUM(IFERROR(C11:C20,0))</f>
        <v>0</v>
      </c>
      <c r="D21" s="84" t="s">
        <v>105</v>
      </c>
      <c r="E21" s="84"/>
      <c r="F21" s="84"/>
      <c r="G21" s="2">
        <f t="array" ref="G21">SUM(IFERROR(G11:G20,0))</f>
        <v>0</v>
      </c>
      <c r="H21" s="2"/>
      <c r="J21" s="5" t="s">
        <v>0</v>
      </c>
      <c r="K21" s="4"/>
      <c r="L21" s="3">
        <f t="array" ref="L21">SUM(IFERROR(L11:L20,0))</f>
        <v>0</v>
      </c>
      <c r="M21" s="84" t="s">
        <v>105</v>
      </c>
      <c r="N21" s="84"/>
      <c r="O21" s="84"/>
      <c r="P21" s="2">
        <f t="array" ref="P21">SUM(IFERROR(P11:P20,0))</f>
        <v>0</v>
      </c>
      <c r="Q21" s="2"/>
      <c r="T21" s="34" t="s">
        <v>6</v>
      </c>
      <c r="U21" s="35">
        <v>0.2</v>
      </c>
      <c r="V21" s="46" t="s">
        <v>6</v>
      </c>
    </row>
    <row r="22" spans="1:22" x14ac:dyDescent="0.35">
      <c r="C22" s="17"/>
      <c r="T22" s="34">
        <v>2</v>
      </c>
      <c r="U22" s="35">
        <v>0.2</v>
      </c>
      <c r="V22" s="46">
        <v>2</v>
      </c>
    </row>
    <row r="23" spans="1:22" ht="15" customHeight="1" x14ac:dyDescent="0.35">
      <c r="A23" s="1" t="s">
        <v>117</v>
      </c>
      <c r="C23" s="17"/>
      <c r="J23" s="1" t="s">
        <v>102</v>
      </c>
      <c r="L23" s="17"/>
      <c r="T23" s="34" t="s">
        <v>7</v>
      </c>
      <c r="U23" s="35">
        <v>0.3</v>
      </c>
      <c r="V23" s="46" t="s">
        <v>7</v>
      </c>
    </row>
    <row r="24" spans="1:22" ht="15" customHeight="1" x14ac:dyDescent="0.35">
      <c r="A24" s="15"/>
      <c r="B24" s="16" t="s">
        <v>116</v>
      </c>
      <c r="C24" s="15" t="s">
        <v>104</v>
      </c>
      <c r="D24" s="84" t="s">
        <v>115</v>
      </c>
      <c r="E24" s="84"/>
      <c r="F24" s="84"/>
      <c r="G24" s="84" t="s">
        <v>114</v>
      </c>
      <c r="H24" s="84"/>
      <c r="J24" s="15"/>
      <c r="K24" s="16" t="s">
        <v>116</v>
      </c>
      <c r="L24" s="15" t="s">
        <v>104</v>
      </c>
      <c r="M24" s="84" t="s">
        <v>115</v>
      </c>
      <c r="N24" s="84"/>
      <c r="O24" s="84"/>
      <c r="P24" s="84" t="s">
        <v>114</v>
      </c>
      <c r="Q24" s="84"/>
      <c r="T24" s="34">
        <v>3</v>
      </c>
      <c r="U24" s="35">
        <v>0.3</v>
      </c>
      <c r="V24" s="46">
        <v>3</v>
      </c>
    </row>
    <row r="25" spans="1:22" ht="15" customHeight="1" x14ac:dyDescent="0.35">
      <c r="A25" s="14">
        <v>1</v>
      </c>
      <c r="B25" s="39"/>
      <c r="C25" s="13" t="e">
        <f t="shared" ref="C25:C34" si="5">VLOOKUP(B25,$T$1:$U$231,2,0)</f>
        <v>#N/A</v>
      </c>
      <c r="D25" s="91">
        <f t="shared" ref="D25:D34" si="6">B25</f>
        <v>0</v>
      </c>
      <c r="E25" s="91"/>
      <c r="F25" s="91"/>
      <c r="G25" s="12" t="e">
        <f t="shared" ref="G25:G34" si="7">VLOOKUP(D25,$T$1:$U$231,2,0)</f>
        <v>#N/A</v>
      </c>
      <c r="H25" s="12"/>
      <c r="J25" s="14">
        <v>1</v>
      </c>
      <c r="K25" s="39"/>
      <c r="L25" s="13" t="e">
        <f t="shared" ref="L25:L34" si="8">VLOOKUP(K25,$T$1:$U$231,2,0)</f>
        <v>#N/A</v>
      </c>
      <c r="M25" s="91">
        <f t="shared" ref="M25:M34" si="9">K25</f>
        <v>0</v>
      </c>
      <c r="N25" s="91"/>
      <c r="O25" s="91"/>
      <c r="P25" s="12" t="e">
        <f t="shared" ref="P25:P34" si="10">VLOOKUP(M25,$T$1:$U$231,2,0)</f>
        <v>#N/A</v>
      </c>
      <c r="Q25" s="12"/>
      <c r="T25" s="34" t="s">
        <v>130</v>
      </c>
      <c r="U25" s="35">
        <v>0.4</v>
      </c>
      <c r="V25" s="46" t="s">
        <v>130</v>
      </c>
    </row>
    <row r="26" spans="1:22" ht="15" customHeight="1" x14ac:dyDescent="0.35">
      <c r="A26" s="11">
        <v>2</v>
      </c>
      <c r="B26" s="41"/>
      <c r="C26" s="10" t="e">
        <f t="shared" si="5"/>
        <v>#N/A</v>
      </c>
      <c r="D26" s="82">
        <f t="shared" si="6"/>
        <v>0</v>
      </c>
      <c r="E26" s="82"/>
      <c r="F26" s="82"/>
      <c r="G26" s="9" t="e">
        <f t="shared" si="7"/>
        <v>#N/A</v>
      </c>
      <c r="H26" s="9"/>
      <c r="J26" s="11">
        <v>2</v>
      </c>
      <c r="K26" s="41"/>
      <c r="L26" s="10" t="e">
        <f t="shared" si="8"/>
        <v>#N/A</v>
      </c>
      <c r="M26" s="82">
        <f t="shared" si="9"/>
        <v>0</v>
      </c>
      <c r="N26" s="82"/>
      <c r="O26" s="82"/>
      <c r="P26" s="9" t="e">
        <f t="shared" si="10"/>
        <v>#N/A</v>
      </c>
      <c r="Q26" s="9"/>
      <c r="T26" s="34">
        <v>4</v>
      </c>
      <c r="U26" s="35">
        <v>0.4</v>
      </c>
      <c r="V26" s="46">
        <v>4</v>
      </c>
    </row>
    <row r="27" spans="1:22" ht="15" customHeight="1" x14ac:dyDescent="0.35">
      <c r="A27" s="11">
        <v>3</v>
      </c>
      <c r="B27" s="41"/>
      <c r="C27" s="10" t="e">
        <f t="shared" si="5"/>
        <v>#N/A</v>
      </c>
      <c r="D27" s="82">
        <f t="shared" si="6"/>
        <v>0</v>
      </c>
      <c r="E27" s="82"/>
      <c r="F27" s="82"/>
      <c r="G27" s="9" t="e">
        <f t="shared" si="7"/>
        <v>#N/A</v>
      </c>
      <c r="H27" s="9"/>
      <c r="J27" s="11">
        <v>3</v>
      </c>
      <c r="K27" s="41"/>
      <c r="L27" s="10" t="e">
        <f t="shared" si="8"/>
        <v>#N/A</v>
      </c>
      <c r="M27" s="82">
        <f t="shared" si="9"/>
        <v>0</v>
      </c>
      <c r="N27" s="82"/>
      <c r="O27" s="82"/>
      <c r="P27" s="9" t="e">
        <f t="shared" si="10"/>
        <v>#N/A</v>
      </c>
      <c r="Q27" s="9"/>
      <c r="T27" s="34" t="s">
        <v>8</v>
      </c>
      <c r="U27" s="35" t="s">
        <v>2</v>
      </c>
      <c r="V27" s="46" t="s">
        <v>8</v>
      </c>
    </row>
    <row r="28" spans="1:22" ht="15" customHeight="1" x14ac:dyDescent="0.35">
      <c r="A28" s="11">
        <v>4</v>
      </c>
      <c r="B28" s="41"/>
      <c r="C28" s="10" t="e">
        <f t="shared" si="5"/>
        <v>#N/A</v>
      </c>
      <c r="D28" s="82">
        <f t="shared" si="6"/>
        <v>0</v>
      </c>
      <c r="E28" s="82"/>
      <c r="F28" s="82"/>
      <c r="G28" s="9" t="e">
        <f t="shared" si="7"/>
        <v>#N/A</v>
      </c>
      <c r="H28" s="9"/>
      <c r="J28" s="11">
        <v>4</v>
      </c>
      <c r="K28" s="41"/>
      <c r="L28" s="10" t="e">
        <f t="shared" si="8"/>
        <v>#N/A</v>
      </c>
      <c r="M28" s="82">
        <f t="shared" si="9"/>
        <v>0</v>
      </c>
      <c r="N28" s="82"/>
      <c r="O28" s="82"/>
      <c r="P28" s="9" t="e">
        <f t="shared" si="10"/>
        <v>#N/A</v>
      </c>
      <c r="Q28" s="9"/>
      <c r="T28" s="34" t="s">
        <v>131</v>
      </c>
      <c r="U28" s="35" t="s">
        <v>2</v>
      </c>
      <c r="V28" s="46" t="s">
        <v>131</v>
      </c>
    </row>
    <row r="29" spans="1:22" ht="15" customHeight="1" x14ac:dyDescent="0.35">
      <c r="A29" s="11">
        <v>5</v>
      </c>
      <c r="B29" s="41"/>
      <c r="C29" s="10" t="e">
        <f t="shared" si="5"/>
        <v>#N/A</v>
      </c>
      <c r="D29" s="82">
        <f t="shared" si="6"/>
        <v>0</v>
      </c>
      <c r="E29" s="82"/>
      <c r="F29" s="82"/>
      <c r="G29" s="9" t="e">
        <f t="shared" si="7"/>
        <v>#N/A</v>
      </c>
      <c r="H29" s="9"/>
      <c r="J29" s="11">
        <v>5</v>
      </c>
      <c r="K29" s="41"/>
      <c r="L29" s="10" t="e">
        <f t="shared" si="8"/>
        <v>#N/A</v>
      </c>
      <c r="M29" s="82">
        <f t="shared" si="9"/>
        <v>0</v>
      </c>
      <c r="N29" s="82"/>
      <c r="O29" s="82"/>
      <c r="P29" s="9" t="e">
        <f t="shared" si="10"/>
        <v>#N/A</v>
      </c>
      <c r="Q29" s="9"/>
      <c r="T29" s="34" t="s">
        <v>9</v>
      </c>
      <c r="U29" s="35" t="s">
        <v>2</v>
      </c>
      <c r="V29" s="46" t="s">
        <v>9</v>
      </c>
    </row>
    <row r="30" spans="1:22" ht="15" customHeight="1" x14ac:dyDescent="0.35">
      <c r="A30" s="11">
        <v>6</v>
      </c>
      <c r="B30" s="41"/>
      <c r="C30" s="10" t="e">
        <f t="shared" si="5"/>
        <v>#N/A</v>
      </c>
      <c r="D30" s="82">
        <f t="shared" si="6"/>
        <v>0</v>
      </c>
      <c r="E30" s="82"/>
      <c r="F30" s="82"/>
      <c r="G30" s="9" t="e">
        <f t="shared" si="7"/>
        <v>#N/A</v>
      </c>
      <c r="H30" s="9"/>
      <c r="J30" s="11">
        <v>6</v>
      </c>
      <c r="K30" s="41"/>
      <c r="L30" s="10" t="e">
        <f t="shared" si="8"/>
        <v>#N/A</v>
      </c>
      <c r="M30" s="82">
        <f t="shared" si="9"/>
        <v>0</v>
      </c>
      <c r="N30" s="82"/>
      <c r="O30" s="82"/>
      <c r="P30" s="9" t="e">
        <f t="shared" si="10"/>
        <v>#N/A</v>
      </c>
      <c r="Q30" s="9"/>
      <c r="T30" s="34" t="s">
        <v>10</v>
      </c>
      <c r="U30" s="35">
        <v>0.1</v>
      </c>
      <c r="V30" s="46" t="s">
        <v>10</v>
      </c>
    </row>
    <row r="31" spans="1:22" ht="15" customHeight="1" x14ac:dyDescent="0.35">
      <c r="A31" s="11">
        <v>7</v>
      </c>
      <c r="B31" s="41"/>
      <c r="C31" s="10" t="e">
        <f t="shared" si="5"/>
        <v>#N/A</v>
      </c>
      <c r="D31" s="82">
        <f t="shared" si="6"/>
        <v>0</v>
      </c>
      <c r="E31" s="82"/>
      <c r="F31" s="82"/>
      <c r="G31" s="9" t="e">
        <f t="shared" si="7"/>
        <v>#N/A</v>
      </c>
      <c r="H31" s="9"/>
      <c r="J31" s="11">
        <v>7</v>
      </c>
      <c r="K31" s="41"/>
      <c r="L31" s="10" t="e">
        <f t="shared" si="8"/>
        <v>#N/A</v>
      </c>
      <c r="M31" s="82">
        <f t="shared" si="9"/>
        <v>0</v>
      </c>
      <c r="N31" s="82"/>
      <c r="O31" s="82"/>
      <c r="P31" s="9" t="e">
        <f t="shared" si="10"/>
        <v>#N/A</v>
      </c>
      <c r="Q31" s="9"/>
      <c r="T31" s="34" t="s">
        <v>132</v>
      </c>
      <c r="U31" s="35">
        <v>0.1</v>
      </c>
      <c r="V31" s="46" t="s">
        <v>132</v>
      </c>
    </row>
    <row r="32" spans="1:22" ht="15" customHeight="1" x14ac:dyDescent="0.35">
      <c r="A32" s="11">
        <v>8</v>
      </c>
      <c r="B32" s="41"/>
      <c r="C32" s="10" t="e">
        <f t="shared" si="5"/>
        <v>#N/A</v>
      </c>
      <c r="D32" s="82">
        <f t="shared" si="6"/>
        <v>0</v>
      </c>
      <c r="E32" s="82"/>
      <c r="F32" s="82"/>
      <c r="G32" s="9" t="e">
        <f t="shared" si="7"/>
        <v>#N/A</v>
      </c>
      <c r="H32" s="9"/>
      <c r="J32" s="11">
        <v>8</v>
      </c>
      <c r="K32" s="41"/>
      <c r="L32" s="10" t="e">
        <f t="shared" si="8"/>
        <v>#N/A</v>
      </c>
      <c r="M32" s="82">
        <f t="shared" si="9"/>
        <v>0</v>
      </c>
      <c r="N32" s="82"/>
      <c r="O32" s="82"/>
      <c r="P32" s="9" t="e">
        <f t="shared" si="10"/>
        <v>#N/A</v>
      </c>
      <c r="Q32" s="9"/>
      <c r="T32" s="34" t="s">
        <v>11</v>
      </c>
      <c r="U32" s="35">
        <v>0.1</v>
      </c>
      <c r="V32" s="46" t="s">
        <v>11</v>
      </c>
    </row>
    <row r="33" spans="1:22" ht="15" customHeight="1" x14ac:dyDescent="0.35">
      <c r="A33" s="11">
        <v>9</v>
      </c>
      <c r="B33" s="41"/>
      <c r="C33" s="10" t="e">
        <f t="shared" si="5"/>
        <v>#N/A</v>
      </c>
      <c r="D33" s="82">
        <f t="shared" si="6"/>
        <v>0</v>
      </c>
      <c r="E33" s="82"/>
      <c r="F33" s="82"/>
      <c r="G33" s="9" t="e">
        <f t="shared" si="7"/>
        <v>#N/A</v>
      </c>
      <c r="H33" s="9"/>
      <c r="J33" s="11">
        <v>9</v>
      </c>
      <c r="K33" s="41"/>
      <c r="L33" s="10" t="e">
        <f t="shared" si="8"/>
        <v>#N/A</v>
      </c>
      <c r="M33" s="82">
        <f t="shared" si="9"/>
        <v>0</v>
      </c>
      <c r="N33" s="82"/>
      <c r="O33" s="82"/>
      <c r="P33" s="9" t="e">
        <f t="shared" si="10"/>
        <v>#N/A</v>
      </c>
      <c r="Q33" s="9"/>
      <c r="T33" s="34" t="s">
        <v>133</v>
      </c>
      <c r="U33" s="35">
        <v>0.1</v>
      </c>
      <c r="V33" s="46" t="s">
        <v>133</v>
      </c>
    </row>
    <row r="34" spans="1:22" ht="15" customHeight="1" x14ac:dyDescent="0.35">
      <c r="A34" s="8">
        <v>10</v>
      </c>
      <c r="B34" s="43"/>
      <c r="C34" s="7" t="e">
        <f t="shared" si="5"/>
        <v>#N/A</v>
      </c>
      <c r="D34" s="83">
        <f t="shared" si="6"/>
        <v>0</v>
      </c>
      <c r="E34" s="83"/>
      <c r="F34" s="83"/>
      <c r="G34" s="6" t="e">
        <f t="shared" si="7"/>
        <v>#N/A</v>
      </c>
      <c r="H34" s="6"/>
      <c r="J34" s="8">
        <v>10</v>
      </c>
      <c r="K34" s="43"/>
      <c r="L34" s="7" t="e">
        <f t="shared" si="8"/>
        <v>#N/A</v>
      </c>
      <c r="M34" s="83">
        <f t="shared" si="9"/>
        <v>0</v>
      </c>
      <c r="N34" s="83"/>
      <c r="O34" s="83"/>
      <c r="P34" s="6" t="e">
        <f t="shared" si="10"/>
        <v>#N/A</v>
      </c>
      <c r="Q34" s="6"/>
      <c r="T34" s="34" t="s">
        <v>12</v>
      </c>
      <c r="U34" s="35">
        <v>0.1</v>
      </c>
      <c r="V34" s="46" t="s">
        <v>12</v>
      </c>
    </row>
    <row r="35" spans="1:22" x14ac:dyDescent="0.35">
      <c r="A35" s="5" t="s">
        <v>0</v>
      </c>
      <c r="B35" s="4"/>
      <c r="C35" s="3">
        <f t="array" ref="C35">SUM(IFERROR(C25:C34,0))</f>
        <v>0</v>
      </c>
      <c r="D35" s="84" t="s">
        <v>105</v>
      </c>
      <c r="E35" s="84"/>
      <c r="F35" s="84"/>
      <c r="G35" s="2">
        <f t="array" ref="G35">SUM(IFERROR(G25:G34,0))</f>
        <v>0</v>
      </c>
      <c r="H35" s="2"/>
      <c r="J35" s="5" t="s">
        <v>0</v>
      </c>
      <c r="K35" s="4"/>
      <c r="L35" s="3">
        <f t="array" ref="L35">SUM(IFERROR(L25:L34,0))</f>
        <v>0</v>
      </c>
      <c r="M35" s="84" t="s">
        <v>105</v>
      </c>
      <c r="N35" s="84"/>
      <c r="O35" s="84"/>
      <c r="P35" s="2">
        <f t="array" ref="P35">SUM(IFERROR(P25:P34,0))</f>
        <v>0</v>
      </c>
      <c r="Q35" s="2"/>
      <c r="T35" s="34" t="s">
        <v>134</v>
      </c>
      <c r="U35" s="35">
        <v>0.1</v>
      </c>
      <c r="V35" s="46" t="s">
        <v>134</v>
      </c>
    </row>
    <row r="36" spans="1:22" x14ac:dyDescent="0.35">
      <c r="T36" s="34" t="s">
        <v>13</v>
      </c>
      <c r="U36" s="35">
        <v>0.1</v>
      </c>
      <c r="V36" s="46" t="s">
        <v>13</v>
      </c>
    </row>
    <row r="37" spans="1:22" x14ac:dyDescent="0.35">
      <c r="A37" s="1" t="s">
        <v>255</v>
      </c>
      <c r="B37" s="85"/>
      <c r="C37" s="86"/>
      <c r="D37" s="86"/>
      <c r="E37" s="86"/>
      <c r="F37" s="86"/>
      <c r="G37" s="86"/>
      <c r="H37" s="86"/>
      <c r="I37" s="86"/>
      <c r="J37" s="86"/>
      <c r="K37" s="86"/>
      <c r="L37" s="86"/>
      <c r="M37" s="86"/>
      <c r="N37" s="86"/>
      <c r="O37" s="86"/>
      <c r="P37" s="86"/>
      <c r="Q37" s="87"/>
      <c r="T37" s="34" t="s">
        <v>135</v>
      </c>
      <c r="U37" s="35">
        <v>0.1</v>
      </c>
      <c r="V37" s="46" t="s">
        <v>135</v>
      </c>
    </row>
    <row r="38" spans="1:22" x14ac:dyDescent="0.35">
      <c r="A38" s="1" t="s">
        <v>256</v>
      </c>
      <c r="B38" s="88"/>
      <c r="C38" s="89"/>
      <c r="D38" s="89"/>
      <c r="E38" s="89"/>
      <c r="F38" s="89"/>
      <c r="G38" s="89"/>
      <c r="H38" s="89"/>
      <c r="I38" s="89"/>
      <c r="J38" s="89"/>
      <c r="K38" s="89"/>
      <c r="L38" s="89"/>
      <c r="M38" s="89"/>
      <c r="N38" s="89"/>
      <c r="O38" s="89"/>
      <c r="P38" s="89"/>
      <c r="Q38" s="90"/>
      <c r="T38" s="34" t="s">
        <v>14</v>
      </c>
      <c r="U38" s="35">
        <v>0.2</v>
      </c>
      <c r="V38" s="46" t="s">
        <v>14</v>
      </c>
    </row>
    <row r="39" spans="1:22" x14ac:dyDescent="0.35">
      <c r="A39" s="1" t="s">
        <v>257</v>
      </c>
      <c r="B39" s="88"/>
      <c r="C39" s="89"/>
      <c r="D39" s="89"/>
      <c r="E39" s="89"/>
      <c r="F39" s="89"/>
      <c r="G39" s="89"/>
      <c r="H39" s="89"/>
      <c r="I39" s="89"/>
      <c r="J39" s="89"/>
      <c r="K39" s="89"/>
      <c r="L39" s="89"/>
      <c r="M39" s="89"/>
      <c r="N39" s="89"/>
      <c r="O39" s="89"/>
      <c r="P39" s="89"/>
      <c r="Q39" s="90"/>
      <c r="T39" s="34">
        <v>11</v>
      </c>
      <c r="U39" s="35">
        <v>0.2</v>
      </c>
      <c r="V39" s="46">
        <v>11</v>
      </c>
    </row>
    <row r="40" spans="1:22" x14ac:dyDescent="0.35">
      <c r="A40" s="1" t="s">
        <v>258</v>
      </c>
      <c r="B40" s="79"/>
      <c r="C40" s="80"/>
      <c r="D40" s="80"/>
      <c r="E40" s="80"/>
      <c r="F40" s="80"/>
      <c r="G40" s="80"/>
      <c r="H40" s="80"/>
      <c r="I40" s="80"/>
      <c r="J40" s="80"/>
      <c r="K40" s="80"/>
      <c r="L40" s="80"/>
      <c r="M40" s="80"/>
      <c r="N40" s="80"/>
      <c r="O40" s="80"/>
      <c r="P40" s="80"/>
      <c r="Q40" s="81"/>
      <c r="T40" s="34" t="s">
        <v>15</v>
      </c>
      <c r="U40" s="35">
        <v>0.3</v>
      </c>
      <c r="V40" s="46" t="s">
        <v>15</v>
      </c>
    </row>
    <row r="41" spans="1:22" x14ac:dyDescent="0.35">
      <c r="T41" s="34" t="s">
        <v>136</v>
      </c>
      <c r="U41" s="35">
        <v>0.3</v>
      </c>
      <c r="V41" s="46" t="s">
        <v>136</v>
      </c>
    </row>
    <row r="42" spans="1:22" x14ac:dyDescent="0.35">
      <c r="T42" s="34" t="s">
        <v>16</v>
      </c>
      <c r="U42" s="35">
        <v>0.3</v>
      </c>
      <c r="V42" s="46" t="s">
        <v>16</v>
      </c>
    </row>
    <row r="43" spans="1:22" x14ac:dyDescent="0.35">
      <c r="T43" s="34" t="s">
        <v>137</v>
      </c>
      <c r="U43" s="35">
        <v>0.3</v>
      </c>
      <c r="V43" s="46" t="s">
        <v>137</v>
      </c>
    </row>
    <row r="44" spans="1:22" x14ac:dyDescent="0.35">
      <c r="T44" s="34" t="s">
        <v>17</v>
      </c>
      <c r="U44" s="35">
        <v>0.3</v>
      </c>
      <c r="V44" s="46" t="s">
        <v>17</v>
      </c>
    </row>
    <row r="45" spans="1:22" x14ac:dyDescent="0.35">
      <c r="T45" s="34" t="s">
        <v>138</v>
      </c>
      <c r="U45" s="35">
        <v>0.3</v>
      </c>
      <c r="V45" s="46" t="s">
        <v>138</v>
      </c>
    </row>
    <row r="46" spans="1:22" x14ac:dyDescent="0.35">
      <c r="T46" s="34" t="s">
        <v>18</v>
      </c>
      <c r="U46" s="35">
        <v>0.4</v>
      </c>
      <c r="V46" s="46" t="s">
        <v>18</v>
      </c>
    </row>
    <row r="47" spans="1:22" x14ac:dyDescent="0.35">
      <c r="T47" s="34" t="s">
        <v>139</v>
      </c>
      <c r="U47" s="35">
        <v>0.4</v>
      </c>
      <c r="V47" s="46" t="s">
        <v>139</v>
      </c>
    </row>
    <row r="48" spans="1:22" x14ac:dyDescent="0.35">
      <c r="T48" s="34" t="s">
        <v>19</v>
      </c>
      <c r="U48" s="35">
        <v>0.5</v>
      </c>
      <c r="V48" s="46" t="s">
        <v>19</v>
      </c>
    </row>
    <row r="49" spans="20:22" x14ac:dyDescent="0.35">
      <c r="T49" s="34" t="s">
        <v>140</v>
      </c>
      <c r="U49" s="35">
        <v>0.5</v>
      </c>
      <c r="V49" s="46" t="s">
        <v>140</v>
      </c>
    </row>
    <row r="50" spans="20:22" x14ac:dyDescent="0.35">
      <c r="T50" s="34" t="s">
        <v>20</v>
      </c>
      <c r="U50" s="35">
        <v>0.6</v>
      </c>
      <c r="V50" s="46" t="s">
        <v>20</v>
      </c>
    </row>
    <row r="51" spans="20:22" x14ac:dyDescent="0.35">
      <c r="T51" s="34" t="s">
        <v>141</v>
      </c>
      <c r="U51" s="35">
        <v>0.6</v>
      </c>
      <c r="V51" s="46" t="s">
        <v>141</v>
      </c>
    </row>
    <row r="52" spans="20:22" x14ac:dyDescent="0.35">
      <c r="T52" s="34" t="s">
        <v>21</v>
      </c>
      <c r="U52" s="35">
        <v>0.6</v>
      </c>
      <c r="V52" s="46" t="s">
        <v>21</v>
      </c>
    </row>
    <row r="53" spans="20:22" x14ac:dyDescent="0.35">
      <c r="T53" s="34" t="s">
        <v>142</v>
      </c>
      <c r="U53" s="35">
        <v>0.6</v>
      </c>
      <c r="V53" s="46" t="s">
        <v>142</v>
      </c>
    </row>
    <row r="54" spans="20:22" x14ac:dyDescent="0.35">
      <c r="T54" s="34" t="s">
        <v>22</v>
      </c>
      <c r="U54" s="35">
        <v>0.6</v>
      </c>
      <c r="V54" s="46" t="s">
        <v>22</v>
      </c>
    </row>
    <row r="55" spans="20:22" x14ac:dyDescent="0.35">
      <c r="T55" s="34" t="s">
        <v>143</v>
      </c>
      <c r="U55" s="35">
        <v>0.6</v>
      </c>
      <c r="V55" s="46" t="s">
        <v>143</v>
      </c>
    </row>
    <row r="56" spans="20:22" x14ac:dyDescent="0.35">
      <c r="T56" s="34" t="s">
        <v>23</v>
      </c>
      <c r="U56" s="35">
        <v>0.6</v>
      </c>
      <c r="V56" s="46" t="s">
        <v>23</v>
      </c>
    </row>
    <row r="57" spans="20:22" x14ac:dyDescent="0.35">
      <c r="T57" s="34" t="s">
        <v>144</v>
      </c>
      <c r="U57" s="35">
        <v>0.6</v>
      </c>
      <c r="V57" s="46" t="s">
        <v>144</v>
      </c>
    </row>
    <row r="58" spans="20:22" x14ac:dyDescent="0.35">
      <c r="T58" s="34" t="s">
        <v>24</v>
      </c>
      <c r="U58" s="35">
        <v>0.6</v>
      </c>
      <c r="V58" s="46" t="s">
        <v>24</v>
      </c>
    </row>
    <row r="59" spans="20:22" x14ac:dyDescent="0.35">
      <c r="T59" s="34" t="s">
        <v>145</v>
      </c>
      <c r="U59" s="35">
        <v>0.6</v>
      </c>
      <c r="V59" s="46" t="s">
        <v>145</v>
      </c>
    </row>
    <row r="60" spans="20:22" x14ac:dyDescent="0.35">
      <c r="T60" s="34" t="s">
        <v>25</v>
      </c>
      <c r="U60" s="35">
        <v>0.7</v>
      </c>
      <c r="V60" s="46" t="s">
        <v>25</v>
      </c>
    </row>
    <row r="61" spans="20:22" x14ac:dyDescent="0.35">
      <c r="T61" s="69" t="s">
        <v>242</v>
      </c>
      <c r="U61" s="35">
        <v>0.7</v>
      </c>
      <c r="V61" s="76" t="s">
        <v>242</v>
      </c>
    </row>
    <row r="62" spans="20:22" x14ac:dyDescent="0.35">
      <c r="T62" s="34" t="s">
        <v>26</v>
      </c>
      <c r="U62" s="35">
        <v>0.8</v>
      </c>
      <c r="V62" s="46" t="s">
        <v>26</v>
      </c>
    </row>
    <row r="63" spans="20:22" x14ac:dyDescent="0.35">
      <c r="T63" s="69" t="s">
        <v>243</v>
      </c>
      <c r="U63" s="35">
        <v>0.8</v>
      </c>
      <c r="V63" s="76" t="s">
        <v>243</v>
      </c>
    </row>
    <row r="64" spans="20:22" x14ac:dyDescent="0.35">
      <c r="T64" s="34" t="s">
        <v>27</v>
      </c>
      <c r="U64" s="35">
        <v>0.9</v>
      </c>
      <c r="V64" s="46" t="s">
        <v>27</v>
      </c>
    </row>
    <row r="65" spans="20:22" x14ac:dyDescent="0.35">
      <c r="T65" s="69" t="s">
        <v>244</v>
      </c>
      <c r="U65" s="35">
        <v>0.9</v>
      </c>
      <c r="V65" s="76" t="s">
        <v>244</v>
      </c>
    </row>
    <row r="66" spans="20:22" x14ac:dyDescent="0.35">
      <c r="T66" s="34" t="s">
        <v>28</v>
      </c>
      <c r="U66" s="35">
        <v>1</v>
      </c>
      <c r="V66" s="46" t="s">
        <v>28</v>
      </c>
    </row>
    <row r="67" spans="20:22" x14ac:dyDescent="0.35">
      <c r="T67" s="69" t="s">
        <v>245</v>
      </c>
      <c r="U67" s="35">
        <v>1</v>
      </c>
      <c r="V67" s="76" t="s">
        <v>245</v>
      </c>
    </row>
    <row r="68" spans="20:22" x14ac:dyDescent="0.35">
      <c r="T68" s="34" t="s">
        <v>29</v>
      </c>
      <c r="U68" s="35">
        <v>1.1000000000000001</v>
      </c>
      <c r="V68" s="46" t="s">
        <v>29</v>
      </c>
    </row>
    <row r="69" spans="20:22" x14ac:dyDescent="0.35">
      <c r="T69" s="69" t="s">
        <v>246</v>
      </c>
      <c r="U69" s="35">
        <v>1.1000000000000001</v>
      </c>
      <c r="V69" s="76" t="s">
        <v>246</v>
      </c>
    </row>
    <row r="70" spans="20:22" x14ac:dyDescent="0.35">
      <c r="T70" s="34" t="s">
        <v>30</v>
      </c>
      <c r="U70" s="35">
        <v>0.6</v>
      </c>
      <c r="V70" s="46" t="s">
        <v>30</v>
      </c>
    </row>
    <row r="71" spans="20:22" x14ac:dyDescent="0.35">
      <c r="T71" s="34" t="s">
        <v>146</v>
      </c>
      <c r="U71" s="35">
        <v>0.6</v>
      </c>
      <c r="V71" s="46" t="s">
        <v>146</v>
      </c>
    </row>
    <row r="72" spans="20:22" x14ac:dyDescent="0.35">
      <c r="T72" s="34" t="s">
        <v>107</v>
      </c>
      <c r="U72" s="35">
        <v>0.6</v>
      </c>
      <c r="V72" s="46" t="s">
        <v>107</v>
      </c>
    </row>
    <row r="73" spans="20:22" x14ac:dyDescent="0.35">
      <c r="T73" s="34" t="s">
        <v>147</v>
      </c>
      <c r="U73" s="35">
        <v>0.6</v>
      </c>
      <c r="V73" s="46" t="s">
        <v>147</v>
      </c>
    </row>
    <row r="74" spans="20:22" x14ac:dyDescent="0.35">
      <c r="T74" s="34" t="s">
        <v>31</v>
      </c>
      <c r="U74" s="35">
        <v>0.7</v>
      </c>
      <c r="V74" s="46" t="s">
        <v>31</v>
      </c>
    </row>
    <row r="75" spans="20:22" x14ac:dyDescent="0.35">
      <c r="T75" s="34" t="s">
        <v>148</v>
      </c>
      <c r="U75" s="35">
        <v>0.7</v>
      </c>
      <c r="V75" s="46" t="s">
        <v>148</v>
      </c>
    </row>
    <row r="76" spans="20:22" x14ac:dyDescent="0.35">
      <c r="T76" s="34" t="s">
        <v>108</v>
      </c>
      <c r="U76" s="35">
        <v>0.7</v>
      </c>
      <c r="V76" s="46" t="s">
        <v>108</v>
      </c>
    </row>
    <row r="77" spans="20:22" x14ac:dyDescent="0.35">
      <c r="T77" s="34" t="s">
        <v>149</v>
      </c>
      <c r="U77" s="35">
        <v>0.7</v>
      </c>
      <c r="V77" s="46" t="s">
        <v>149</v>
      </c>
    </row>
    <row r="78" spans="20:22" x14ac:dyDescent="0.35">
      <c r="T78" s="34" t="s">
        <v>32</v>
      </c>
      <c r="U78" s="35">
        <v>0.7</v>
      </c>
      <c r="V78" s="46" t="s">
        <v>32</v>
      </c>
    </row>
    <row r="79" spans="20:22" x14ac:dyDescent="0.35">
      <c r="T79" s="34" t="s">
        <v>150</v>
      </c>
      <c r="U79" s="35">
        <v>0.7</v>
      </c>
      <c r="V79" s="46" t="s">
        <v>150</v>
      </c>
    </row>
    <row r="80" spans="20:22" x14ac:dyDescent="0.35">
      <c r="T80" s="34" t="s">
        <v>109</v>
      </c>
      <c r="U80" s="35">
        <v>0.7</v>
      </c>
      <c r="V80" s="46" t="s">
        <v>109</v>
      </c>
    </row>
    <row r="81" spans="20:22" x14ac:dyDescent="0.35">
      <c r="T81" s="34" t="s">
        <v>151</v>
      </c>
      <c r="U81" s="35">
        <v>0.7</v>
      </c>
      <c r="V81" s="46" t="s">
        <v>151</v>
      </c>
    </row>
    <row r="82" spans="20:22" x14ac:dyDescent="0.35">
      <c r="T82" s="34" t="s">
        <v>33</v>
      </c>
      <c r="U82" s="35">
        <v>0.7</v>
      </c>
      <c r="V82" s="46" t="s">
        <v>33</v>
      </c>
    </row>
    <row r="83" spans="20:22" x14ac:dyDescent="0.35">
      <c r="T83" s="34" t="s">
        <v>152</v>
      </c>
      <c r="U83" s="35">
        <v>0.7</v>
      </c>
      <c r="V83" s="46" t="s">
        <v>152</v>
      </c>
    </row>
    <row r="84" spans="20:22" x14ac:dyDescent="0.35">
      <c r="T84" s="34" t="s">
        <v>110</v>
      </c>
      <c r="U84" s="35">
        <v>0.7</v>
      </c>
      <c r="V84" s="46" t="s">
        <v>110</v>
      </c>
    </row>
    <row r="85" spans="20:22" x14ac:dyDescent="0.35">
      <c r="T85" s="34" t="s">
        <v>153</v>
      </c>
      <c r="U85" s="35">
        <v>0.7</v>
      </c>
      <c r="V85" s="46" t="s">
        <v>153</v>
      </c>
    </row>
    <row r="86" spans="20:22" x14ac:dyDescent="0.35">
      <c r="T86" s="34" t="s">
        <v>34</v>
      </c>
      <c r="U86" s="35">
        <v>0.7</v>
      </c>
      <c r="V86" s="46" t="s">
        <v>34</v>
      </c>
    </row>
    <row r="87" spans="20:22" x14ac:dyDescent="0.35">
      <c r="T87" s="34" t="s">
        <v>154</v>
      </c>
      <c r="U87" s="35">
        <v>0.7</v>
      </c>
      <c r="V87" s="46" t="s">
        <v>154</v>
      </c>
    </row>
    <row r="88" spans="20:22" x14ac:dyDescent="0.35">
      <c r="T88" s="34" t="s">
        <v>111</v>
      </c>
      <c r="U88" s="35">
        <v>0.7</v>
      </c>
      <c r="V88" s="46" t="s">
        <v>111</v>
      </c>
    </row>
    <row r="89" spans="20:22" x14ac:dyDescent="0.35">
      <c r="T89" s="34" t="s">
        <v>155</v>
      </c>
      <c r="U89" s="35">
        <v>0.7</v>
      </c>
      <c r="V89" s="46" t="s">
        <v>155</v>
      </c>
    </row>
    <row r="90" spans="20:22" x14ac:dyDescent="0.35">
      <c r="T90" s="34" t="s">
        <v>35</v>
      </c>
      <c r="U90" s="35">
        <v>0.7</v>
      </c>
      <c r="V90" s="46" t="s">
        <v>35</v>
      </c>
    </row>
    <row r="91" spans="20:22" x14ac:dyDescent="0.35">
      <c r="T91" s="34" t="s">
        <v>156</v>
      </c>
      <c r="U91" s="35">
        <v>0.7</v>
      </c>
      <c r="V91" s="46" t="s">
        <v>156</v>
      </c>
    </row>
    <row r="92" spans="20:22" x14ac:dyDescent="0.35">
      <c r="T92" s="34" t="s">
        <v>112</v>
      </c>
      <c r="U92" s="35">
        <v>0.7</v>
      </c>
      <c r="V92" s="46" t="s">
        <v>112</v>
      </c>
    </row>
    <row r="93" spans="20:22" x14ac:dyDescent="0.35">
      <c r="T93" s="34" t="s">
        <v>157</v>
      </c>
      <c r="U93" s="35">
        <v>0.7</v>
      </c>
      <c r="V93" s="46" t="s">
        <v>157</v>
      </c>
    </row>
    <row r="94" spans="20:22" x14ac:dyDescent="0.35">
      <c r="T94" s="34" t="s">
        <v>36</v>
      </c>
      <c r="U94" s="35">
        <v>0.9</v>
      </c>
      <c r="V94" s="46" t="s">
        <v>36</v>
      </c>
    </row>
    <row r="95" spans="20:22" x14ac:dyDescent="0.35">
      <c r="T95" s="36" t="s">
        <v>158</v>
      </c>
      <c r="U95" s="35">
        <v>0.9</v>
      </c>
      <c r="V95" s="77" t="s">
        <v>158</v>
      </c>
    </row>
    <row r="96" spans="20:22" x14ac:dyDescent="0.35">
      <c r="T96" s="34" t="s">
        <v>113</v>
      </c>
      <c r="U96" s="35">
        <v>0.9</v>
      </c>
      <c r="V96" s="46" t="s">
        <v>113</v>
      </c>
    </row>
    <row r="97" spans="20:22" x14ac:dyDescent="0.35">
      <c r="T97" s="34">
        <v>53</v>
      </c>
      <c r="U97" s="35">
        <v>0.9</v>
      </c>
      <c r="V97" s="46">
        <v>53</v>
      </c>
    </row>
    <row r="98" spans="20:22" x14ac:dyDescent="0.35">
      <c r="T98" s="34" t="s">
        <v>37</v>
      </c>
      <c r="U98" s="35">
        <v>0.8</v>
      </c>
      <c r="V98" s="46" t="s">
        <v>37</v>
      </c>
    </row>
    <row r="99" spans="20:22" x14ac:dyDescent="0.35">
      <c r="T99" s="34" t="s">
        <v>159</v>
      </c>
      <c r="U99" s="35">
        <v>0.8</v>
      </c>
      <c r="V99" s="46" t="s">
        <v>159</v>
      </c>
    </row>
    <row r="100" spans="20:22" x14ac:dyDescent="0.35">
      <c r="T100" s="34" t="s">
        <v>38</v>
      </c>
      <c r="U100" s="35">
        <v>0.9</v>
      </c>
      <c r="V100" s="46" t="s">
        <v>38</v>
      </c>
    </row>
    <row r="101" spans="20:22" x14ac:dyDescent="0.35">
      <c r="T101" s="34" t="s">
        <v>160</v>
      </c>
      <c r="U101" s="35">
        <v>0.9</v>
      </c>
      <c r="V101" s="46" t="s">
        <v>160</v>
      </c>
    </row>
    <row r="102" spans="20:22" x14ac:dyDescent="0.35">
      <c r="T102" s="34" t="s">
        <v>39</v>
      </c>
      <c r="U102" s="35">
        <v>1.3</v>
      </c>
      <c r="V102" s="46" t="s">
        <v>39</v>
      </c>
    </row>
    <row r="103" spans="20:22" x14ac:dyDescent="0.35">
      <c r="T103" s="34" t="s">
        <v>161</v>
      </c>
      <c r="U103" s="35">
        <v>1.3</v>
      </c>
      <c r="V103" s="46" t="s">
        <v>161</v>
      </c>
    </row>
    <row r="104" spans="20:22" x14ac:dyDescent="0.35">
      <c r="T104" s="34" t="s">
        <v>40</v>
      </c>
      <c r="U104" s="35">
        <v>1.5</v>
      </c>
      <c r="V104" s="46" t="s">
        <v>40</v>
      </c>
    </row>
    <row r="105" spans="20:22" x14ac:dyDescent="0.35">
      <c r="T105" s="34" t="s">
        <v>162</v>
      </c>
      <c r="U105" s="35">
        <v>1.5</v>
      </c>
      <c r="V105" s="46" t="s">
        <v>162</v>
      </c>
    </row>
    <row r="106" spans="20:22" x14ac:dyDescent="0.35">
      <c r="T106" s="34" t="s">
        <v>41</v>
      </c>
      <c r="U106" s="35">
        <v>1</v>
      </c>
      <c r="V106" s="46" t="s">
        <v>41</v>
      </c>
    </row>
    <row r="107" spans="20:22" x14ac:dyDescent="0.35">
      <c r="T107" s="34" t="s">
        <v>163</v>
      </c>
      <c r="U107" s="35">
        <v>1</v>
      </c>
      <c r="V107" s="46" t="s">
        <v>163</v>
      </c>
    </row>
    <row r="108" spans="20:22" x14ac:dyDescent="0.35">
      <c r="T108" s="34" t="s">
        <v>42</v>
      </c>
      <c r="U108" s="35">
        <v>1.2</v>
      </c>
      <c r="V108" s="46" t="s">
        <v>42</v>
      </c>
    </row>
    <row r="109" spans="20:22" x14ac:dyDescent="0.35">
      <c r="T109" s="34" t="s">
        <v>164</v>
      </c>
      <c r="U109" s="35">
        <v>1.2</v>
      </c>
      <c r="V109" s="46" t="s">
        <v>164</v>
      </c>
    </row>
    <row r="110" spans="20:22" x14ac:dyDescent="0.35">
      <c r="T110" s="34" t="s">
        <v>43</v>
      </c>
      <c r="U110" s="35">
        <v>1.2</v>
      </c>
      <c r="V110" s="46" t="s">
        <v>43</v>
      </c>
    </row>
    <row r="111" spans="20:22" x14ac:dyDescent="0.35">
      <c r="T111" s="34" t="s">
        <v>165</v>
      </c>
      <c r="U111" s="35">
        <v>1.2</v>
      </c>
      <c r="V111" s="46" t="s">
        <v>165</v>
      </c>
    </row>
    <row r="112" spans="20:22" x14ac:dyDescent="0.35">
      <c r="T112" s="34" t="s">
        <v>44</v>
      </c>
      <c r="U112" s="35">
        <v>1.1000000000000001</v>
      </c>
      <c r="V112" s="46" t="s">
        <v>44</v>
      </c>
    </row>
    <row r="113" spans="20:22" x14ac:dyDescent="0.35">
      <c r="T113" s="34" t="s">
        <v>166</v>
      </c>
      <c r="U113" s="35">
        <v>1.1000000000000001</v>
      </c>
      <c r="V113" s="46" t="s">
        <v>166</v>
      </c>
    </row>
    <row r="114" spans="20:22" x14ac:dyDescent="0.35">
      <c r="T114" s="34" t="s">
        <v>45</v>
      </c>
      <c r="U114" s="35">
        <v>1.3</v>
      </c>
      <c r="V114" s="46" t="s">
        <v>45</v>
      </c>
    </row>
    <row r="115" spans="20:22" x14ac:dyDescent="0.35">
      <c r="T115" s="34" t="s">
        <v>167</v>
      </c>
      <c r="U115" s="35">
        <v>1.3</v>
      </c>
      <c r="V115" s="46" t="s">
        <v>167</v>
      </c>
    </row>
    <row r="116" spans="20:22" x14ac:dyDescent="0.35">
      <c r="T116" s="34" t="s">
        <v>46</v>
      </c>
      <c r="U116" s="35">
        <v>1.2</v>
      </c>
      <c r="V116" s="46" t="s">
        <v>46</v>
      </c>
    </row>
    <row r="117" spans="20:22" x14ac:dyDescent="0.35">
      <c r="T117" s="34" t="s">
        <v>168</v>
      </c>
      <c r="U117" s="35">
        <v>1.2</v>
      </c>
      <c r="V117" s="46" t="s">
        <v>168</v>
      </c>
    </row>
    <row r="118" spans="20:22" x14ac:dyDescent="0.35">
      <c r="T118" s="34" t="s">
        <v>47</v>
      </c>
      <c r="U118" s="35">
        <v>1.4</v>
      </c>
      <c r="V118" s="46" t="s">
        <v>47</v>
      </c>
    </row>
    <row r="119" spans="20:22" x14ac:dyDescent="0.35">
      <c r="T119" s="34" t="s">
        <v>169</v>
      </c>
      <c r="U119" s="35">
        <v>1.4</v>
      </c>
      <c r="V119" s="46" t="s">
        <v>169</v>
      </c>
    </row>
    <row r="120" spans="20:22" x14ac:dyDescent="0.35">
      <c r="T120" s="34" t="s">
        <v>48</v>
      </c>
      <c r="U120" s="35">
        <v>1.1000000000000001</v>
      </c>
      <c r="V120" s="46" t="s">
        <v>48</v>
      </c>
    </row>
    <row r="121" spans="20:22" x14ac:dyDescent="0.35">
      <c r="T121" s="34" t="s">
        <v>170</v>
      </c>
      <c r="U121" s="35">
        <v>1.1000000000000001</v>
      </c>
      <c r="V121" s="46" t="s">
        <v>170</v>
      </c>
    </row>
    <row r="122" spans="20:22" x14ac:dyDescent="0.35">
      <c r="T122" s="34" t="s">
        <v>49</v>
      </c>
      <c r="U122" s="35">
        <v>1.3</v>
      </c>
      <c r="V122" s="46" t="s">
        <v>49</v>
      </c>
    </row>
    <row r="123" spans="20:22" x14ac:dyDescent="0.35">
      <c r="T123" s="34" t="s">
        <v>171</v>
      </c>
      <c r="U123" s="35">
        <v>1.3</v>
      </c>
      <c r="V123" s="46" t="s">
        <v>171</v>
      </c>
    </row>
    <row r="124" spans="20:22" x14ac:dyDescent="0.35">
      <c r="T124" s="34" t="s">
        <v>50</v>
      </c>
      <c r="U124" s="35">
        <v>1.3</v>
      </c>
      <c r="V124" s="46" t="s">
        <v>50</v>
      </c>
    </row>
    <row r="125" spans="20:22" x14ac:dyDescent="0.35">
      <c r="T125" s="34" t="s">
        <v>172</v>
      </c>
      <c r="U125" s="35">
        <v>1.3</v>
      </c>
      <c r="V125" s="46" t="s">
        <v>172</v>
      </c>
    </row>
    <row r="126" spans="20:22" x14ac:dyDescent="0.35">
      <c r="T126" s="34" t="s">
        <v>51</v>
      </c>
      <c r="U126" s="35">
        <v>1.2</v>
      </c>
      <c r="V126" s="46" t="s">
        <v>51</v>
      </c>
    </row>
    <row r="127" spans="20:22" x14ac:dyDescent="0.35">
      <c r="T127" s="34" t="s">
        <v>173</v>
      </c>
      <c r="U127" s="35">
        <v>1.2</v>
      </c>
      <c r="V127" s="46" t="s">
        <v>173</v>
      </c>
    </row>
    <row r="128" spans="20:22" x14ac:dyDescent="0.35">
      <c r="T128" s="34" t="s">
        <v>52</v>
      </c>
      <c r="U128" s="35">
        <v>1.4</v>
      </c>
      <c r="V128" s="46" t="s">
        <v>52</v>
      </c>
    </row>
    <row r="129" spans="20:22" x14ac:dyDescent="0.35">
      <c r="T129" s="34" t="s">
        <v>174</v>
      </c>
      <c r="U129" s="35">
        <v>1.4</v>
      </c>
      <c r="V129" s="46" t="s">
        <v>174</v>
      </c>
    </row>
    <row r="130" spans="20:22" x14ac:dyDescent="0.35">
      <c r="T130" s="34" t="s">
        <v>53</v>
      </c>
      <c r="U130" s="35">
        <v>1.4</v>
      </c>
      <c r="V130" s="46" t="s">
        <v>53</v>
      </c>
    </row>
    <row r="131" spans="20:22" x14ac:dyDescent="0.35">
      <c r="T131" s="34" t="s">
        <v>175</v>
      </c>
      <c r="U131" s="35">
        <v>1.4</v>
      </c>
      <c r="V131" s="46" t="s">
        <v>175</v>
      </c>
    </row>
    <row r="132" spans="20:22" x14ac:dyDescent="0.35">
      <c r="T132" s="34" t="s">
        <v>54</v>
      </c>
      <c r="U132" s="35">
        <v>1.3</v>
      </c>
      <c r="V132" s="46" t="s">
        <v>54</v>
      </c>
    </row>
    <row r="133" spans="20:22" x14ac:dyDescent="0.35">
      <c r="T133" s="34" t="s">
        <v>176</v>
      </c>
      <c r="U133" s="35">
        <v>1.3</v>
      </c>
      <c r="V133" s="46" t="s">
        <v>176</v>
      </c>
    </row>
    <row r="134" spans="20:22" x14ac:dyDescent="0.35">
      <c r="T134" s="34" t="s">
        <v>55</v>
      </c>
      <c r="U134" s="35">
        <v>1.5</v>
      </c>
      <c r="V134" s="46" t="s">
        <v>55</v>
      </c>
    </row>
    <row r="135" spans="20:22" x14ac:dyDescent="0.35">
      <c r="T135" s="34" t="s">
        <v>177</v>
      </c>
      <c r="U135" s="35">
        <v>1.5</v>
      </c>
      <c r="V135" s="46" t="s">
        <v>177</v>
      </c>
    </row>
    <row r="136" spans="20:22" x14ac:dyDescent="0.35">
      <c r="T136" s="34" t="s">
        <v>56</v>
      </c>
      <c r="U136" s="35">
        <v>1.5</v>
      </c>
      <c r="V136" s="46" t="s">
        <v>56</v>
      </c>
    </row>
    <row r="137" spans="20:22" x14ac:dyDescent="0.35">
      <c r="T137" s="34" t="s">
        <v>178</v>
      </c>
      <c r="U137" s="35">
        <v>1.5</v>
      </c>
      <c r="V137" s="46" t="s">
        <v>178</v>
      </c>
    </row>
    <row r="138" spans="20:22" x14ac:dyDescent="0.35">
      <c r="T138" s="34" t="s">
        <v>57</v>
      </c>
      <c r="U138" s="35">
        <v>1.3</v>
      </c>
      <c r="V138" s="46" t="s">
        <v>57</v>
      </c>
    </row>
    <row r="139" spans="20:22" x14ac:dyDescent="0.35">
      <c r="T139" s="34" t="s">
        <v>179</v>
      </c>
      <c r="U139" s="35">
        <v>1.3</v>
      </c>
      <c r="V139" s="46" t="s">
        <v>179</v>
      </c>
    </row>
    <row r="140" spans="20:22" x14ac:dyDescent="0.35">
      <c r="T140" s="34" t="s">
        <v>58</v>
      </c>
      <c r="U140" s="35">
        <v>1.5</v>
      </c>
      <c r="V140" s="46" t="s">
        <v>58</v>
      </c>
    </row>
    <row r="141" spans="20:22" x14ac:dyDescent="0.35">
      <c r="T141" s="34" t="s">
        <v>180</v>
      </c>
      <c r="U141" s="35">
        <v>1.5</v>
      </c>
      <c r="V141" s="46" t="s">
        <v>180</v>
      </c>
    </row>
    <row r="142" spans="20:22" x14ac:dyDescent="0.35">
      <c r="T142" s="34" t="s">
        <v>59</v>
      </c>
      <c r="U142" s="35">
        <v>1.4</v>
      </c>
      <c r="V142" s="46" t="s">
        <v>59</v>
      </c>
    </row>
    <row r="143" spans="20:22" x14ac:dyDescent="0.35">
      <c r="T143" s="34" t="s">
        <v>181</v>
      </c>
      <c r="U143" s="35">
        <v>1.4</v>
      </c>
      <c r="V143" s="46" t="s">
        <v>181</v>
      </c>
    </row>
    <row r="144" spans="20:22" x14ac:dyDescent="0.35">
      <c r="T144" s="34" t="s">
        <v>182</v>
      </c>
      <c r="U144" s="35">
        <v>1.4</v>
      </c>
      <c r="V144" s="46" t="s">
        <v>182</v>
      </c>
    </row>
    <row r="145" spans="20:22" x14ac:dyDescent="0.35">
      <c r="T145" s="34" t="s">
        <v>183</v>
      </c>
      <c r="U145" s="35">
        <v>1.4</v>
      </c>
      <c r="V145" s="46" t="s">
        <v>183</v>
      </c>
    </row>
    <row r="146" spans="20:22" x14ac:dyDescent="0.35">
      <c r="T146" s="34" t="s">
        <v>60</v>
      </c>
      <c r="U146" s="35">
        <v>1.6</v>
      </c>
      <c r="V146" s="46" t="s">
        <v>60</v>
      </c>
    </row>
    <row r="147" spans="20:22" x14ac:dyDescent="0.35">
      <c r="T147" s="34" t="s">
        <v>184</v>
      </c>
      <c r="U147" s="35">
        <v>1.6</v>
      </c>
      <c r="V147" s="46" t="s">
        <v>184</v>
      </c>
    </row>
    <row r="148" spans="20:22" x14ac:dyDescent="0.35">
      <c r="T148" s="34" t="s">
        <v>185</v>
      </c>
      <c r="U148" s="35">
        <v>1.6</v>
      </c>
      <c r="V148" s="46" t="s">
        <v>185</v>
      </c>
    </row>
    <row r="149" spans="20:22" x14ac:dyDescent="0.35">
      <c r="T149" s="34" t="s">
        <v>186</v>
      </c>
      <c r="U149" s="35">
        <v>1.6</v>
      </c>
      <c r="V149" s="46" t="s">
        <v>186</v>
      </c>
    </row>
    <row r="150" spans="20:22" x14ac:dyDescent="0.35">
      <c r="T150" s="34" t="s">
        <v>61</v>
      </c>
      <c r="U150" s="35">
        <v>1.6</v>
      </c>
      <c r="V150" s="46" t="s">
        <v>61</v>
      </c>
    </row>
    <row r="151" spans="20:22" x14ac:dyDescent="0.35">
      <c r="T151" s="34" t="s">
        <v>187</v>
      </c>
      <c r="U151" s="35">
        <v>1.6</v>
      </c>
      <c r="V151" s="46" t="s">
        <v>187</v>
      </c>
    </row>
    <row r="152" spans="20:22" x14ac:dyDescent="0.35">
      <c r="T152" s="34" t="s">
        <v>62</v>
      </c>
      <c r="U152" s="35">
        <v>1.4</v>
      </c>
      <c r="V152" s="46" t="s">
        <v>62</v>
      </c>
    </row>
    <row r="153" spans="20:22" x14ac:dyDescent="0.35">
      <c r="T153" s="34" t="s">
        <v>188</v>
      </c>
      <c r="U153" s="35">
        <v>1.4</v>
      </c>
      <c r="V153" s="46" t="s">
        <v>188</v>
      </c>
    </row>
    <row r="154" spans="20:22" x14ac:dyDescent="0.35">
      <c r="T154" s="34" t="s">
        <v>63</v>
      </c>
      <c r="U154" s="35">
        <v>1.6</v>
      </c>
      <c r="V154" s="46" t="s">
        <v>63</v>
      </c>
    </row>
    <row r="155" spans="20:22" x14ac:dyDescent="0.35">
      <c r="T155" s="34" t="s">
        <v>189</v>
      </c>
      <c r="U155" s="35">
        <v>1.6</v>
      </c>
      <c r="V155" s="46" t="s">
        <v>189</v>
      </c>
    </row>
    <row r="156" spans="20:22" x14ac:dyDescent="0.35">
      <c r="T156" s="34" t="s">
        <v>64</v>
      </c>
      <c r="U156" s="35">
        <v>1.5</v>
      </c>
      <c r="V156" s="46" t="s">
        <v>64</v>
      </c>
    </row>
    <row r="157" spans="20:22" x14ac:dyDescent="0.35">
      <c r="T157" s="34" t="s">
        <v>190</v>
      </c>
      <c r="U157" s="35">
        <v>1.5</v>
      </c>
      <c r="V157" s="46" t="s">
        <v>190</v>
      </c>
    </row>
    <row r="158" spans="20:22" x14ac:dyDescent="0.35">
      <c r="T158" s="34" t="s">
        <v>65</v>
      </c>
      <c r="U158" s="35">
        <v>1.7</v>
      </c>
      <c r="V158" s="46" t="s">
        <v>65</v>
      </c>
    </row>
    <row r="159" spans="20:22" x14ac:dyDescent="0.35">
      <c r="T159" s="34" t="s">
        <v>191</v>
      </c>
      <c r="U159" s="35">
        <v>1.7</v>
      </c>
      <c r="V159" s="46" t="s">
        <v>191</v>
      </c>
    </row>
    <row r="160" spans="20:22" x14ac:dyDescent="0.35">
      <c r="T160" s="34" t="s">
        <v>192</v>
      </c>
      <c r="U160" s="35">
        <v>1.7</v>
      </c>
      <c r="V160" s="46" t="s">
        <v>192</v>
      </c>
    </row>
    <row r="161" spans="20:22" x14ac:dyDescent="0.35">
      <c r="T161" s="34" t="s">
        <v>193</v>
      </c>
      <c r="U161" s="35">
        <v>1.7</v>
      </c>
      <c r="V161" s="46" t="s">
        <v>193</v>
      </c>
    </row>
    <row r="162" spans="20:22" x14ac:dyDescent="0.35">
      <c r="T162" s="34" t="s">
        <v>66</v>
      </c>
      <c r="U162" s="35">
        <v>1.7</v>
      </c>
      <c r="V162" s="46" t="s">
        <v>66</v>
      </c>
    </row>
    <row r="163" spans="20:22" x14ac:dyDescent="0.35">
      <c r="T163" s="34" t="s">
        <v>193</v>
      </c>
      <c r="U163" s="35">
        <v>1.7</v>
      </c>
      <c r="V163" s="46" t="s">
        <v>193</v>
      </c>
    </row>
    <row r="164" spans="20:22" x14ac:dyDescent="0.35">
      <c r="T164" s="34" t="s">
        <v>67</v>
      </c>
      <c r="U164" s="35">
        <v>1.6</v>
      </c>
      <c r="V164" s="46" t="s">
        <v>67</v>
      </c>
    </row>
    <row r="165" spans="20:22" x14ac:dyDescent="0.35">
      <c r="T165" s="34" t="s">
        <v>194</v>
      </c>
      <c r="U165" s="35">
        <v>1.6</v>
      </c>
      <c r="V165" s="46" t="s">
        <v>194</v>
      </c>
    </row>
    <row r="166" spans="20:22" x14ac:dyDescent="0.35">
      <c r="T166" s="34" t="s">
        <v>68</v>
      </c>
      <c r="U166" s="35">
        <v>1.8</v>
      </c>
      <c r="V166" s="46" t="s">
        <v>68</v>
      </c>
    </row>
    <row r="167" spans="20:22" x14ac:dyDescent="0.35">
      <c r="T167" s="34" t="s">
        <v>195</v>
      </c>
      <c r="U167" s="35">
        <v>1.8</v>
      </c>
      <c r="V167" s="46" t="s">
        <v>195</v>
      </c>
    </row>
    <row r="168" spans="20:22" x14ac:dyDescent="0.35">
      <c r="T168" s="34" t="s">
        <v>69</v>
      </c>
      <c r="U168" s="35">
        <v>1.8</v>
      </c>
      <c r="V168" s="46" t="s">
        <v>69</v>
      </c>
    </row>
    <row r="169" spans="20:22" x14ac:dyDescent="0.35">
      <c r="T169" s="34" t="s">
        <v>196</v>
      </c>
      <c r="U169" s="35">
        <v>1.8</v>
      </c>
      <c r="V169" s="46" t="s">
        <v>196</v>
      </c>
    </row>
    <row r="170" spans="20:22" x14ac:dyDescent="0.35">
      <c r="T170" s="34" t="s">
        <v>70</v>
      </c>
      <c r="U170" s="35">
        <v>1.8</v>
      </c>
      <c r="V170" s="46" t="s">
        <v>70</v>
      </c>
    </row>
    <row r="171" spans="20:22" x14ac:dyDescent="0.35">
      <c r="T171" s="34" t="s">
        <v>197</v>
      </c>
      <c r="U171" s="35">
        <v>1.8</v>
      </c>
      <c r="V171" s="46" t="s">
        <v>197</v>
      </c>
    </row>
    <row r="172" spans="20:22" x14ac:dyDescent="0.35">
      <c r="T172" s="34" t="s">
        <v>71</v>
      </c>
      <c r="U172" s="35">
        <v>1.6</v>
      </c>
      <c r="V172" s="46" t="s">
        <v>71</v>
      </c>
    </row>
    <row r="173" spans="20:22" x14ac:dyDescent="0.35">
      <c r="T173" s="34" t="s">
        <v>198</v>
      </c>
      <c r="U173" s="35">
        <v>1.6</v>
      </c>
      <c r="V173" s="46" t="s">
        <v>198</v>
      </c>
    </row>
    <row r="174" spans="20:22" x14ac:dyDescent="0.35">
      <c r="T174" s="34" t="s">
        <v>72</v>
      </c>
      <c r="U174" s="35">
        <v>1.8</v>
      </c>
      <c r="V174" s="46" t="s">
        <v>72</v>
      </c>
    </row>
    <row r="175" spans="20:22" x14ac:dyDescent="0.35">
      <c r="T175" s="34" t="s">
        <v>199</v>
      </c>
      <c r="U175" s="35">
        <v>1.8</v>
      </c>
      <c r="V175" s="46" t="s">
        <v>199</v>
      </c>
    </row>
    <row r="176" spans="20:22" x14ac:dyDescent="0.35">
      <c r="T176" s="34" t="s">
        <v>73</v>
      </c>
      <c r="U176" s="35">
        <v>1.5</v>
      </c>
      <c r="V176" s="46" t="s">
        <v>73</v>
      </c>
    </row>
    <row r="177" spans="20:22" x14ac:dyDescent="0.35">
      <c r="T177" s="34" t="s">
        <v>200</v>
      </c>
      <c r="U177" s="35">
        <v>1.5</v>
      </c>
      <c r="V177" s="46" t="s">
        <v>200</v>
      </c>
    </row>
    <row r="178" spans="20:22" x14ac:dyDescent="0.35">
      <c r="T178" s="34" t="s">
        <v>74</v>
      </c>
      <c r="U178" s="35">
        <v>1.7</v>
      </c>
      <c r="V178" s="46" t="s">
        <v>74</v>
      </c>
    </row>
    <row r="179" spans="20:22" x14ac:dyDescent="0.35">
      <c r="T179" s="34" t="s">
        <v>201</v>
      </c>
      <c r="U179" s="35">
        <v>1.7</v>
      </c>
      <c r="V179" s="46" t="s">
        <v>201</v>
      </c>
    </row>
    <row r="180" spans="20:22" x14ac:dyDescent="0.35">
      <c r="T180" s="34" t="s">
        <v>75</v>
      </c>
      <c r="U180" s="35">
        <v>1.7</v>
      </c>
      <c r="V180" s="46" t="s">
        <v>75</v>
      </c>
    </row>
    <row r="181" spans="20:22" x14ac:dyDescent="0.35">
      <c r="T181" s="34" t="s">
        <v>202</v>
      </c>
      <c r="U181" s="35">
        <v>1.7</v>
      </c>
      <c r="V181" s="46" t="s">
        <v>202</v>
      </c>
    </row>
    <row r="182" spans="20:22" x14ac:dyDescent="0.35">
      <c r="T182" s="34" t="s">
        <v>76</v>
      </c>
      <c r="U182" s="35">
        <v>1.9</v>
      </c>
      <c r="V182" s="46" t="s">
        <v>76</v>
      </c>
    </row>
    <row r="183" spans="20:22" x14ac:dyDescent="0.35">
      <c r="T183" s="34" t="s">
        <v>203</v>
      </c>
      <c r="U183" s="35">
        <v>1.9</v>
      </c>
      <c r="V183" s="46" t="s">
        <v>203</v>
      </c>
    </row>
    <row r="184" spans="20:22" x14ac:dyDescent="0.35">
      <c r="T184" s="34" t="s">
        <v>77</v>
      </c>
      <c r="U184" s="35">
        <v>1.9</v>
      </c>
      <c r="V184" s="46" t="s">
        <v>77</v>
      </c>
    </row>
    <row r="185" spans="20:22" x14ac:dyDescent="0.35">
      <c r="T185" s="34" t="s">
        <v>204</v>
      </c>
      <c r="U185" s="35">
        <v>1.9</v>
      </c>
      <c r="V185" s="46" t="s">
        <v>204</v>
      </c>
    </row>
    <row r="186" spans="20:22" x14ac:dyDescent="0.35">
      <c r="T186" s="34" t="s">
        <v>78</v>
      </c>
      <c r="U186" s="35">
        <v>2</v>
      </c>
      <c r="V186" s="46" t="s">
        <v>78</v>
      </c>
    </row>
    <row r="187" spans="20:22" x14ac:dyDescent="0.35">
      <c r="T187" s="34" t="s">
        <v>205</v>
      </c>
      <c r="U187" s="35">
        <v>2</v>
      </c>
      <c r="V187" s="46" t="s">
        <v>205</v>
      </c>
    </row>
    <row r="188" spans="20:22" x14ac:dyDescent="0.35">
      <c r="T188" s="34" t="s">
        <v>79</v>
      </c>
      <c r="U188" s="35">
        <v>1.6</v>
      </c>
      <c r="V188" s="46" t="s">
        <v>79</v>
      </c>
    </row>
    <row r="189" spans="20:22" x14ac:dyDescent="0.35">
      <c r="T189" s="34" t="s">
        <v>206</v>
      </c>
      <c r="U189" s="35">
        <v>1.6</v>
      </c>
      <c r="V189" s="46" t="s">
        <v>206</v>
      </c>
    </row>
    <row r="190" spans="20:22" x14ac:dyDescent="0.35">
      <c r="T190" s="34" t="s">
        <v>80</v>
      </c>
      <c r="U190" s="35">
        <v>1.9</v>
      </c>
      <c r="V190" s="46" t="s">
        <v>80</v>
      </c>
    </row>
    <row r="191" spans="20:22" x14ac:dyDescent="0.35">
      <c r="T191" s="34" t="s">
        <v>207</v>
      </c>
      <c r="U191" s="35">
        <v>1.9</v>
      </c>
      <c r="V191" s="46" t="s">
        <v>207</v>
      </c>
    </row>
    <row r="192" spans="20:22" x14ac:dyDescent="0.35">
      <c r="T192" s="34" t="s">
        <v>81</v>
      </c>
      <c r="U192" s="35">
        <v>1.9</v>
      </c>
      <c r="V192" s="46" t="s">
        <v>81</v>
      </c>
    </row>
    <row r="193" spans="20:22" x14ac:dyDescent="0.35">
      <c r="T193" s="34" t="s">
        <v>208</v>
      </c>
      <c r="U193" s="35">
        <v>1.9</v>
      </c>
      <c r="V193" s="46" t="s">
        <v>208</v>
      </c>
    </row>
    <row r="194" spans="20:22" x14ac:dyDescent="0.35">
      <c r="T194" s="34" t="s">
        <v>82</v>
      </c>
      <c r="U194" s="35">
        <v>1.7</v>
      </c>
      <c r="V194" s="46" t="s">
        <v>82</v>
      </c>
    </row>
    <row r="195" spans="20:22" x14ac:dyDescent="0.35">
      <c r="T195" s="34" t="s">
        <v>209</v>
      </c>
      <c r="U195" s="35">
        <v>1.7</v>
      </c>
      <c r="V195" s="46" t="s">
        <v>209</v>
      </c>
    </row>
    <row r="196" spans="20:22" x14ac:dyDescent="0.35">
      <c r="T196" s="34" t="s">
        <v>83</v>
      </c>
      <c r="U196" s="35">
        <v>2</v>
      </c>
      <c r="V196" s="46" t="s">
        <v>83</v>
      </c>
    </row>
    <row r="197" spans="20:22" x14ac:dyDescent="0.35">
      <c r="T197" s="34" t="s">
        <v>210</v>
      </c>
      <c r="U197" s="35">
        <v>2</v>
      </c>
      <c r="V197" s="46" t="s">
        <v>210</v>
      </c>
    </row>
    <row r="198" spans="20:22" x14ac:dyDescent="0.35">
      <c r="T198" s="34" t="s">
        <v>84</v>
      </c>
      <c r="U198" s="35">
        <v>1.9</v>
      </c>
      <c r="V198" s="46" t="s">
        <v>84</v>
      </c>
    </row>
    <row r="199" spans="20:22" x14ac:dyDescent="0.35">
      <c r="T199" s="34" t="s">
        <v>211</v>
      </c>
      <c r="U199" s="35">
        <v>1.9</v>
      </c>
      <c r="V199" s="46" t="s">
        <v>211</v>
      </c>
    </row>
    <row r="200" spans="20:22" x14ac:dyDescent="0.35">
      <c r="T200" s="34" t="s">
        <v>85</v>
      </c>
      <c r="U200" s="35">
        <v>2.2000000000000002</v>
      </c>
      <c r="V200" s="46" t="s">
        <v>85</v>
      </c>
    </row>
    <row r="201" spans="20:22" x14ac:dyDescent="0.35">
      <c r="T201" s="34" t="s">
        <v>212</v>
      </c>
      <c r="U201" s="35">
        <v>2.2000000000000002</v>
      </c>
      <c r="V201" s="46" t="s">
        <v>212</v>
      </c>
    </row>
    <row r="202" spans="20:22" x14ac:dyDescent="0.35">
      <c r="T202" s="34" t="s">
        <v>86</v>
      </c>
      <c r="U202" s="35">
        <v>1.8</v>
      </c>
      <c r="V202" s="46" t="s">
        <v>86</v>
      </c>
    </row>
    <row r="203" spans="20:22" x14ac:dyDescent="0.35">
      <c r="T203" s="34" t="s">
        <v>213</v>
      </c>
      <c r="U203" s="35">
        <v>1.8</v>
      </c>
      <c r="V203" s="46" t="s">
        <v>213</v>
      </c>
    </row>
    <row r="204" spans="20:22" x14ac:dyDescent="0.35">
      <c r="T204" s="34" t="s">
        <v>87</v>
      </c>
      <c r="U204" s="35">
        <v>2.1</v>
      </c>
      <c r="V204" s="46" t="s">
        <v>87</v>
      </c>
    </row>
    <row r="205" spans="20:22" x14ac:dyDescent="0.35">
      <c r="T205" s="34" t="s">
        <v>214</v>
      </c>
      <c r="U205" s="35">
        <v>2.1</v>
      </c>
      <c r="V205" s="46" t="s">
        <v>214</v>
      </c>
    </row>
    <row r="206" spans="20:22" x14ac:dyDescent="0.35">
      <c r="T206" s="34" t="s">
        <v>88</v>
      </c>
      <c r="U206" s="35">
        <v>2.1</v>
      </c>
      <c r="V206" s="46" t="s">
        <v>88</v>
      </c>
    </row>
    <row r="207" spans="20:22" x14ac:dyDescent="0.35">
      <c r="T207" s="34" t="s">
        <v>215</v>
      </c>
      <c r="U207" s="35">
        <v>2.1</v>
      </c>
      <c r="V207" s="46" t="s">
        <v>215</v>
      </c>
    </row>
    <row r="208" spans="20:22" x14ac:dyDescent="0.35">
      <c r="T208" s="34" t="s">
        <v>89</v>
      </c>
      <c r="U208" s="35">
        <v>2.2000000000000002</v>
      </c>
      <c r="V208" s="46" t="s">
        <v>89</v>
      </c>
    </row>
    <row r="209" spans="20:22" x14ac:dyDescent="0.35">
      <c r="T209" s="34" t="s">
        <v>216</v>
      </c>
      <c r="U209" s="35">
        <v>2.2000000000000002</v>
      </c>
      <c r="V209" s="46" t="s">
        <v>216</v>
      </c>
    </row>
    <row r="210" spans="20:22" x14ac:dyDescent="0.35">
      <c r="T210" s="34" t="s">
        <v>90</v>
      </c>
      <c r="U210" s="35">
        <v>2.5</v>
      </c>
      <c r="V210" s="46" t="s">
        <v>90</v>
      </c>
    </row>
    <row r="211" spans="20:22" x14ac:dyDescent="0.35">
      <c r="T211" s="34" t="s">
        <v>217</v>
      </c>
      <c r="U211" s="35">
        <v>2.5</v>
      </c>
      <c r="V211" s="46" t="s">
        <v>217</v>
      </c>
    </row>
    <row r="212" spans="20:22" x14ac:dyDescent="0.35">
      <c r="T212" s="34" t="s">
        <v>91</v>
      </c>
      <c r="U212" s="35">
        <v>1.9</v>
      </c>
      <c r="V212" s="46" t="s">
        <v>91</v>
      </c>
    </row>
    <row r="213" spans="20:22" x14ac:dyDescent="0.35">
      <c r="T213" s="34" t="s">
        <v>218</v>
      </c>
      <c r="U213" s="35">
        <v>1.9</v>
      </c>
      <c r="V213" s="46" t="s">
        <v>218</v>
      </c>
    </row>
    <row r="214" spans="20:22" x14ac:dyDescent="0.35">
      <c r="T214" s="34" t="s">
        <v>92</v>
      </c>
      <c r="U214" s="35">
        <v>2</v>
      </c>
      <c r="V214" s="46" t="s">
        <v>92</v>
      </c>
    </row>
    <row r="215" spans="20:22" x14ac:dyDescent="0.35">
      <c r="T215" s="34" t="s">
        <v>219</v>
      </c>
      <c r="U215" s="35">
        <v>2</v>
      </c>
      <c r="V215" s="46" t="s">
        <v>219</v>
      </c>
    </row>
    <row r="216" spans="20:22" x14ac:dyDescent="0.35">
      <c r="T216" s="34" t="s">
        <v>93</v>
      </c>
      <c r="U216" s="35">
        <v>2</v>
      </c>
      <c r="V216" s="46" t="s">
        <v>93</v>
      </c>
    </row>
    <row r="217" spans="20:22" x14ac:dyDescent="0.35">
      <c r="T217" s="34" t="s">
        <v>220</v>
      </c>
      <c r="U217" s="35">
        <v>2</v>
      </c>
      <c r="V217" s="46" t="s">
        <v>220</v>
      </c>
    </row>
    <row r="218" spans="20:22" x14ac:dyDescent="0.35">
      <c r="T218" s="34" t="s">
        <v>94</v>
      </c>
      <c r="U218" s="35">
        <v>2.2999999999999998</v>
      </c>
      <c r="V218" s="46" t="s">
        <v>94</v>
      </c>
    </row>
    <row r="219" spans="20:22" x14ac:dyDescent="0.35">
      <c r="T219" s="34" t="s">
        <v>221</v>
      </c>
      <c r="U219" s="35">
        <v>2.2999999999999998</v>
      </c>
      <c r="V219" s="46" t="s">
        <v>221</v>
      </c>
    </row>
    <row r="220" spans="20:22" x14ac:dyDescent="0.35">
      <c r="T220" s="34" t="s">
        <v>95</v>
      </c>
      <c r="U220" s="35">
        <v>2.1</v>
      </c>
      <c r="V220" s="46" t="s">
        <v>95</v>
      </c>
    </row>
    <row r="221" spans="20:22" x14ac:dyDescent="0.35">
      <c r="T221" s="34" t="s">
        <v>222</v>
      </c>
      <c r="U221" s="35">
        <v>2.1</v>
      </c>
      <c r="V221" s="46" t="s">
        <v>222</v>
      </c>
    </row>
    <row r="222" spans="20:22" x14ac:dyDescent="0.35">
      <c r="T222" s="34" t="s">
        <v>96</v>
      </c>
      <c r="U222" s="35">
        <v>2.4</v>
      </c>
      <c r="V222" s="46" t="s">
        <v>96</v>
      </c>
    </row>
    <row r="223" spans="20:22" x14ac:dyDescent="0.35">
      <c r="T223" s="34" t="s">
        <v>223</v>
      </c>
      <c r="U223" s="35">
        <v>2.4</v>
      </c>
      <c r="V223" s="46" t="s">
        <v>223</v>
      </c>
    </row>
    <row r="224" spans="20:22" x14ac:dyDescent="0.35">
      <c r="T224" s="34" t="s">
        <v>97</v>
      </c>
      <c r="U224" s="35">
        <v>2.2999999999999998</v>
      </c>
      <c r="V224" s="46" t="s">
        <v>97</v>
      </c>
    </row>
    <row r="225" spans="20:22" x14ac:dyDescent="0.35">
      <c r="T225" s="34" t="s">
        <v>224</v>
      </c>
      <c r="U225" s="35">
        <v>2.2999999999999998</v>
      </c>
      <c r="V225" s="46" t="s">
        <v>224</v>
      </c>
    </row>
    <row r="226" spans="20:22" x14ac:dyDescent="0.35">
      <c r="T226" s="34" t="s">
        <v>98</v>
      </c>
      <c r="U226" s="35">
        <v>2.7</v>
      </c>
      <c r="V226" s="46" t="s">
        <v>98</v>
      </c>
    </row>
    <row r="227" spans="20:22" x14ac:dyDescent="0.35">
      <c r="T227" s="34" t="s">
        <v>225</v>
      </c>
      <c r="U227" s="35">
        <v>2.7</v>
      </c>
      <c r="V227" s="46" t="s">
        <v>225</v>
      </c>
    </row>
    <row r="228" spans="20:22" x14ac:dyDescent="0.35">
      <c r="T228" s="34" t="s">
        <v>99</v>
      </c>
      <c r="U228" s="35">
        <v>2.4</v>
      </c>
      <c r="V228" s="46" t="s">
        <v>99</v>
      </c>
    </row>
    <row r="229" spans="20:22" x14ac:dyDescent="0.35">
      <c r="T229" s="34" t="s">
        <v>226</v>
      </c>
      <c r="U229" s="35">
        <v>2.4</v>
      </c>
      <c r="V229" s="46" t="s">
        <v>226</v>
      </c>
    </row>
    <row r="230" spans="20:22" x14ac:dyDescent="0.35">
      <c r="T230" s="34" t="s">
        <v>100</v>
      </c>
      <c r="U230" s="35">
        <v>2.8</v>
      </c>
      <c r="V230" s="46" t="s">
        <v>100</v>
      </c>
    </row>
    <row r="231" spans="20:22" x14ac:dyDescent="0.35">
      <c r="T231" s="37" t="s">
        <v>227</v>
      </c>
      <c r="U231" s="38">
        <v>2.8</v>
      </c>
      <c r="V231" s="78" t="s">
        <v>227</v>
      </c>
    </row>
  </sheetData>
  <sheetProtection algorithmName="SHA-512" hashValue="U3jIJ/mNXa1ZTdFoBa9CMGPCD+hACk1D7XitcqvhDiiiR/cMEh3u9f5hnZTQ/fhxGCjT6JNt0jeQUUBRQSs96g==" saltValue="LO4hUZ9Lf1TexUAEgdN2Jw==" spinCount="100000" sheet="1" selectLockedCells="1"/>
  <mergeCells count="67">
    <mergeCell ref="B38:Q38"/>
    <mergeCell ref="B39:Q39"/>
    <mergeCell ref="D34:F34"/>
    <mergeCell ref="M34:O34"/>
    <mergeCell ref="D35:F35"/>
    <mergeCell ref="M35:O35"/>
    <mergeCell ref="B37:Q37"/>
    <mergeCell ref="D31:F31"/>
    <mergeCell ref="M31:O31"/>
    <mergeCell ref="D32:F32"/>
    <mergeCell ref="M32:O32"/>
    <mergeCell ref="D33:F33"/>
    <mergeCell ref="M33:O33"/>
    <mergeCell ref="D28:F28"/>
    <mergeCell ref="M28:O28"/>
    <mergeCell ref="D29:F29"/>
    <mergeCell ref="M29:O29"/>
    <mergeCell ref="D30:F30"/>
    <mergeCell ref="M30:O30"/>
    <mergeCell ref="P24:Q24"/>
    <mergeCell ref="D25:F25"/>
    <mergeCell ref="M25:O25"/>
    <mergeCell ref="D26:F26"/>
    <mergeCell ref="M26:O26"/>
    <mergeCell ref="D27:F27"/>
    <mergeCell ref="M27:O27"/>
    <mergeCell ref="D20:F20"/>
    <mergeCell ref="M20:O20"/>
    <mergeCell ref="D21:F21"/>
    <mergeCell ref="M21:O21"/>
    <mergeCell ref="D24:F24"/>
    <mergeCell ref="G24:H24"/>
    <mergeCell ref="M24:O24"/>
    <mergeCell ref="D17:F17"/>
    <mergeCell ref="M17:O17"/>
    <mergeCell ref="D18:F18"/>
    <mergeCell ref="M18:O18"/>
    <mergeCell ref="D19:F19"/>
    <mergeCell ref="M19:O19"/>
    <mergeCell ref="D14:F14"/>
    <mergeCell ref="M14:O14"/>
    <mergeCell ref="D15:F15"/>
    <mergeCell ref="M15:O15"/>
    <mergeCell ref="D16:F16"/>
    <mergeCell ref="M16:O16"/>
    <mergeCell ref="M10:O10"/>
    <mergeCell ref="P10:Q10"/>
    <mergeCell ref="D11:F11"/>
    <mergeCell ref="M11:O11"/>
    <mergeCell ref="D12:F12"/>
    <mergeCell ref="M12:O12"/>
    <mergeCell ref="B40:Q40"/>
    <mergeCell ref="A2:H2"/>
    <mergeCell ref="J2:Q2"/>
    <mergeCell ref="A3:H3"/>
    <mergeCell ref="A4:H4"/>
    <mergeCell ref="J4:K4"/>
    <mergeCell ref="L4:M4"/>
    <mergeCell ref="N4:O4"/>
    <mergeCell ref="D13:F13"/>
    <mergeCell ref="M13:O13"/>
    <mergeCell ref="J5:K6"/>
    <mergeCell ref="L5:M6"/>
    <mergeCell ref="N5:O5"/>
    <mergeCell ref="N6:O6"/>
    <mergeCell ref="D10:F10"/>
    <mergeCell ref="G10:H10"/>
  </mergeCells>
  <conditionalFormatting sqref="D11:F11">
    <cfRule type="cellIs" dxfId="1159" priority="1" operator="notEqual">
      <formula>B11</formula>
    </cfRule>
  </conditionalFormatting>
  <conditionalFormatting sqref="D12:F12">
    <cfRule type="cellIs" dxfId="1158" priority="2" operator="notEqual">
      <formula>B12</formula>
    </cfRule>
  </conditionalFormatting>
  <conditionalFormatting sqref="D13:F13">
    <cfRule type="cellIs" dxfId="1157" priority="3" operator="notEqual">
      <formula>B13</formula>
    </cfRule>
  </conditionalFormatting>
  <conditionalFormatting sqref="D14:F14">
    <cfRule type="cellIs" dxfId="1156" priority="4" operator="notEqual">
      <formula>B14</formula>
    </cfRule>
  </conditionalFormatting>
  <conditionalFormatting sqref="D15:F15">
    <cfRule type="cellIs" dxfId="1155" priority="5" operator="notEqual">
      <formula>B15</formula>
    </cfRule>
  </conditionalFormatting>
  <conditionalFormatting sqref="D16:F16">
    <cfRule type="cellIs" dxfId="1154" priority="6" operator="notEqual">
      <formula>B16</formula>
    </cfRule>
  </conditionalFormatting>
  <conditionalFormatting sqref="D17:F17">
    <cfRule type="cellIs" dxfId="1153" priority="7" operator="notEqual">
      <formula>B17</formula>
    </cfRule>
  </conditionalFormatting>
  <conditionalFormatting sqref="D18:F18">
    <cfRule type="cellIs" dxfId="1152" priority="8" operator="notEqual">
      <formula>B18</formula>
    </cfRule>
  </conditionalFormatting>
  <conditionalFormatting sqref="D19:F19">
    <cfRule type="cellIs" dxfId="1151" priority="9" operator="notEqual">
      <formula>B19</formula>
    </cfRule>
  </conditionalFormatting>
  <conditionalFormatting sqref="D20:F20">
    <cfRule type="cellIs" dxfId="1150" priority="10" operator="notEqual">
      <formula>B20</formula>
    </cfRule>
  </conditionalFormatting>
  <conditionalFormatting sqref="D25:F25">
    <cfRule type="cellIs" dxfId="1149" priority="11" operator="notEqual">
      <formula>B25</formula>
    </cfRule>
  </conditionalFormatting>
  <conditionalFormatting sqref="D26:F26">
    <cfRule type="cellIs" dxfId="1148" priority="12" operator="notEqual">
      <formula>B26</formula>
    </cfRule>
  </conditionalFormatting>
  <conditionalFormatting sqref="D27:F27">
    <cfRule type="cellIs" dxfId="1147" priority="13" operator="notEqual">
      <formula>B27</formula>
    </cfRule>
  </conditionalFormatting>
  <conditionalFormatting sqref="D28:F28">
    <cfRule type="cellIs" dxfId="1146" priority="14" operator="notEqual">
      <formula>B28</formula>
    </cfRule>
  </conditionalFormatting>
  <conditionalFormatting sqref="D29:F29">
    <cfRule type="cellIs" dxfId="1145" priority="15" operator="notEqual">
      <formula>B29</formula>
    </cfRule>
  </conditionalFormatting>
  <conditionalFormatting sqref="D30:F30">
    <cfRule type="cellIs" dxfId="1144" priority="16" operator="notEqual">
      <formula>B30</formula>
    </cfRule>
  </conditionalFormatting>
  <conditionalFormatting sqref="D31:F31">
    <cfRule type="cellIs" dxfId="1143" priority="17" operator="notEqual">
      <formula>B31</formula>
    </cfRule>
  </conditionalFormatting>
  <conditionalFormatting sqref="D32:F32">
    <cfRule type="cellIs" dxfId="1142" priority="18" operator="notEqual">
      <formula>B32</formula>
    </cfRule>
  </conditionalFormatting>
  <conditionalFormatting sqref="D33:F33">
    <cfRule type="cellIs" dxfId="1141" priority="19" operator="notEqual">
      <formula>B33</formula>
    </cfRule>
  </conditionalFormatting>
  <conditionalFormatting sqref="D34:F34">
    <cfRule type="cellIs" dxfId="1140" priority="20" operator="notEqual">
      <formula>B34</formula>
    </cfRule>
  </conditionalFormatting>
  <conditionalFormatting sqref="M11:O11">
    <cfRule type="cellIs" dxfId="1139" priority="21" operator="notEqual">
      <formula>K11</formula>
    </cfRule>
  </conditionalFormatting>
  <conditionalFormatting sqref="M12:O12">
    <cfRule type="cellIs" dxfId="1138" priority="22" operator="notEqual">
      <formula>K12</formula>
    </cfRule>
  </conditionalFormatting>
  <conditionalFormatting sqref="M13:O13">
    <cfRule type="cellIs" dxfId="1137" priority="23" operator="notEqual">
      <formula>K13</formula>
    </cfRule>
  </conditionalFormatting>
  <conditionalFormatting sqref="M14:O14">
    <cfRule type="cellIs" dxfId="1136" priority="24" operator="notEqual">
      <formula>K14</formula>
    </cfRule>
  </conditionalFormatting>
  <conditionalFormatting sqref="M15:O15">
    <cfRule type="cellIs" dxfId="1135" priority="25" operator="notEqual">
      <formula>K15</formula>
    </cfRule>
  </conditionalFormatting>
  <conditionalFormatting sqref="M16:O16">
    <cfRule type="cellIs" dxfId="1134" priority="26" operator="notEqual">
      <formula>K16</formula>
    </cfRule>
  </conditionalFormatting>
  <conditionalFormatting sqref="M17:O17">
    <cfRule type="cellIs" dxfId="1133" priority="27" operator="notEqual">
      <formula>K17</formula>
    </cfRule>
  </conditionalFormatting>
  <conditionalFormatting sqref="M18:O18">
    <cfRule type="cellIs" dxfId="1132" priority="28" operator="notEqual">
      <formula>K18</formula>
    </cfRule>
  </conditionalFormatting>
  <conditionalFormatting sqref="M19:O19">
    <cfRule type="cellIs" dxfId="1131" priority="29" operator="notEqual">
      <formula>K19</formula>
    </cfRule>
  </conditionalFormatting>
  <conditionalFormatting sqref="M20:O20">
    <cfRule type="cellIs" dxfId="1130" priority="30" operator="notEqual">
      <formula>K20</formula>
    </cfRule>
  </conditionalFormatting>
  <conditionalFormatting sqref="M25:O25">
    <cfRule type="cellIs" dxfId="1129" priority="31" operator="notEqual">
      <formula>K25</formula>
    </cfRule>
  </conditionalFormatting>
  <conditionalFormatting sqref="M26:O26">
    <cfRule type="cellIs" dxfId="1128" priority="32" operator="notEqual">
      <formula>K26</formula>
    </cfRule>
  </conditionalFormatting>
  <conditionalFormatting sqref="M27:O27">
    <cfRule type="cellIs" dxfId="1127" priority="33" operator="notEqual">
      <formula>K27</formula>
    </cfRule>
  </conditionalFormatting>
  <conditionalFormatting sqref="M28:O28">
    <cfRule type="cellIs" dxfId="1126" priority="34" operator="notEqual">
      <formula>K28</formula>
    </cfRule>
  </conditionalFormatting>
  <conditionalFormatting sqref="M29:O29">
    <cfRule type="cellIs" dxfId="1125" priority="35" operator="notEqual">
      <formula>K29</formula>
    </cfRule>
  </conditionalFormatting>
  <conditionalFormatting sqref="M30:O30">
    <cfRule type="cellIs" dxfId="1124" priority="36" operator="notEqual">
      <formula>K30</formula>
    </cfRule>
  </conditionalFormatting>
  <conditionalFormatting sqref="M31:O31">
    <cfRule type="cellIs" dxfId="1123" priority="37" operator="notEqual">
      <formula>K31</formula>
    </cfRule>
  </conditionalFormatting>
  <conditionalFormatting sqref="M32:O32">
    <cfRule type="cellIs" dxfId="1122" priority="38" operator="notEqual">
      <formula>K32</formula>
    </cfRule>
  </conditionalFormatting>
  <conditionalFormatting sqref="M33:O33">
    <cfRule type="cellIs" dxfId="1121" priority="39" operator="notEqual">
      <formula>K33</formula>
    </cfRule>
  </conditionalFormatting>
  <conditionalFormatting sqref="M34:O34">
    <cfRule type="cellIs" dxfId="1120" priority="40" operator="notEqual">
      <formula>K34</formula>
    </cfRule>
  </conditionalFormatting>
  <dataValidations count="1">
    <dataValidation allowBlank="1" showInputMessage="1" sqref="B11:B20 K11:K20 B25:B34 K25:K34" xr:uid="{D4CBA880-2045-4C66-8560-0E55998B25BF}">
      <formula1>0</formula1>
      <formula2>0</formula2>
    </dataValidation>
  </dataValidations>
  <printOptions horizontalCentered="1" verticalCentered="1"/>
  <pageMargins left="0.51180555555555496" right="0.51180555555555496" top="0.55138888888888904" bottom="0.55138888888888904" header="0.51180555555555496" footer="0.51180555555555496"/>
  <pageSetup paperSize="9" scale="79" firstPageNumber="0" orientation="landscape" horizontalDpi="300" verticalDpi="300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049" r:id="rId4" name="Option Button 1">
              <controlPr defaultSize="0" autoFill="0" autoLine="0" autoPict="0">
                <anchor moveWithCells="1">
                  <from>
                    <xdr:col>5</xdr:col>
                    <xdr:colOff>290513</xdr:colOff>
                    <xdr:row>7</xdr:row>
                    <xdr:rowOff>85725</xdr:rowOff>
                  </from>
                  <to>
                    <xdr:col>8</xdr:col>
                    <xdr:colOff>0</xdr:colOff>
                    <xdr:row>8</xdr:row>
                    <xdr:rowOff>157163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0" r:id="rId5" name="Option Button 2">
              <controlPr defaultSize="0" autoFill="0" autoLine="0" autoPict="0">
                <anchor moveWithCells="1">
                  <from>
                    <xdr:col>5</xdr:col>
                    <xdr:colOff>290513</xdr:colOff>
                    <xdr:row>21</xdr:row>
                    <xdr:rowOff>85725</xdr:rowOff>
                  </from>
                  <to>
                    <xdr:col>8</xdr:col>
                    <xdr:colOff>0</xdr:colOff>
                    <xdr:row>22</xdr:row>
                    <xdr:rowOff>157163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1" r:id="rId6" name="Option Button 3">
              <controlPr defaultSize="0" autoFill="0" autoLine="0" autoPict="0">
                <anchor moveWithCells="1">
                  <from>
                    <xdr:col>15</xdr:col>
                    <xdr:colOff>138113</xdr:colOff>
                    <xdr:row>7</xdr:row>
                    <xdr:rowOff>85725</xdr:rowOff>
                  </from>
                  <to>
                    <xdr:col>17</xdr:col>
                    <xdr:colOff>0</xdr:colOff>
                    <xdr:row>8</xdr:row>
                    <xdr:rowOff>157163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2" r:id="rId7" name="Option Button 4">
              <controlPr defaultSize="0" autoFill="0" autoLine="0" autoPict="0">
                <anchor moveWithCells="1">
                  <from>
                    <xdr:col>15</xdr:col>
                    <xdr:colOff>119063</xdr:colOff>
                    <xdr:row>21</xdr:row>
                    <xdr:rowOff>85725</xdr:rowOff>
                  </from>
                  <to>
                    <xdr:col>16</xdr:col>
                    <xdr:colOff>628650</xdr:colOff>
                    <xdr:row>22</xdr:row>
                    <xdr:rowOff>157163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3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AE6C228-1DB9-4D69-9702-1E5193782C6E}">
  <sheetPr>
    <pageSetUpPr fitToPage="1"/>
  </sheetPr>
  <dimension ref="A1:AMK231"/>
  <sheetViews>
    <sheetView showGridLines="0" zoomScale="80" zoomScaleNormal="80" workbookViewId="0">
      <selection activeCell="B11" sqref="B11"/>
    </sheetView>
  </sheetViews>
  <sheetFormatPr defaultRowHeight="13.15" x14ac:dyDescent="0.35"/>
  <cols>
    <col min="1" max="1" width="9.06640625" style="1" customWidth="1"/>
    <col min="2" max="2" width="20.59765625" style="1" customWidth="1"/>
    <col min="3" max="3" width="9.06640625" style="1" customWidth="1"/>
    <col min="4" max="4" width="20.59765625" style="1" customWidth="1"/>
    <col min="5" max="6" width="5.59765625" style="1" customWidth="1"/>
    <col min="7" max="7" width="9.06640625" style="1" customWidth="1"/>
    <col min="8" max="9" width="5.59765625" style="1" customWidth="1"/>
    <col min="10" max="10" width="9.06640625" style="1" customWidth="1"/>
    <col min="11" max="11" width="20.59765625" style="1" customWidth="1"/>
    <col min="12" max="19" width="9.06640625" style="1" customWidth="1"/>
    <col min="20" max="20" width="15.19921875" style="22" bestFit="1" customWidth="1"/>
    <col min="21" max="21" width="9.06640625" style="1" customWidth="1"/>
    <col min="22" max="22" width="15.19921875" style="1" bestFit="1" customWidth="1"/>
    <col min="23" max="1025" width="9.06640625" style="1" customWidth="1"/>
    <col min="1026" max="16384" width="9.06640625" style="33"/>
  </cols>
  <sheetData>
    <row r="1" spans="1:22" x14ac:dyDescent="0.4">
      <c r="T1" s="31" t="s">
        <v>116</v>
      </c>
      <c r="U1" s="32" t="s">
        <v>104</v>
      </c>
      <c r="V1" s="75" t="s">
        <v>259</v>
      </c>
    </row>
    <row r="2" spans="1:22" ht="15" customHeight="1" x14ac:dyDescent="0.35">
      <c r="A2" s="92" t="s">
        <v>254</v>
      </c>
      <c r="B2" s="92"/>
      <c r="C2" s="92"/>
      <c r="D2" s="92"/>
      <c r="E2" s="92"/>
      <c r="F2" s="92"/>
      <c r="G2" s="92"/>
      <c r="H2" s="92"/>
      <c r="J2" s="93" t="s">
        <v>125</v>
      </c>
      <c r="K2" s="93"/>
      <c r="L2" s="93"/>
      <c r="M2" s="93"/>
      <c r="N2" s="93"/>
      <c r="O2" s="93"/>
      <c r="P2" s="93"/>
      <c r="Q2" s="93"/>
      <c r="T2" s="46"/>
      <c r="U2" s="47"/>
      <c r="V2" s="46"/>
    </row>
    <row r="3" spans="1:22" ht="15" customHeight="1" x14ac:dyDescent="0.35">
      <c r="A3" s="92">
        <f>Base!B9</f>
        <v>0</v>
      </c>
      <c r="B3" s="92"/>
      <c r="C3" s="92"/>
      <c r="D3" s="92"/>
      <c r="E3" s="92"/>
      <c r="F3" s="92"/>
      <c r="G3" s="92"/>
      <c r="H3" s="92"/>
      <c r="T3" s="46"/>
      <c r="U3" s="47"/>
      <c r="V3" s="46"/>
    </row>
    <row r="4" spans="1:22" ht="15" customHeight="1" x14ac:dyDescent="0.35">
      <c r="A4" s="94">
        <f>Base!B12</f>
        <v>0</v>
      </c>
      <c r="B4" s="94"/>
      <c r="C4" s="94"/>
      <c r="D4" s="94"/>
      <c r="E4" s="94"/>
      <c r="F4" s="94"/>
      <c r="G4" s="94"/>
      <c r="H4" s="94"/>
      <c r="J4" s="84" t="s">
        <v>124</v>
      </c>
      <c r="K4" s="84"/>
      <c r="L4" s="84" t="s">
        <v>123</v>
      </c>
      <c r="M4" s="84"/>
      <c r="N4" s="95" t="s">
        <v>122</v>
      </c>
      <c r="O4" s="95"/>
      <c r="P4" s="20" t="s">
        <v>121</v>
      </c>
      <c r="Q4" s="15">
        <f>VLOOKUP($S$7,Base!$C$2:$H$32,3,FALSE)</f>
        <v>0</v>
      </c>
      <c r="T4" s="46"/>
      <c r="U4" s="47"/>
      <c r="V4" s="46"/>
    </row>
    <row r="5" spans="1:22" ht="15" customHeight="1" x14ac:dyDescent="0.35">
      <c r="J5" s="96">
        <f>VLOOKUP($S$7,Base!$C$2:$H$32,2,FALSE)</f>
        <v>0</v>
      </c>
      <c r="K5" s="96"/>
      <c r="L5" s="97">
        <f>Base!B5</f>
        <v>0</v>
      </c>
      <c r="M5" s="97"/>
      <c r="N5" s="98">
        <f>VLOOKUP($S$7,Base!$C$2:$H$32,6,FALSE)</f>
        <v>0</v>
      </c>
      <c r="O5" s="98"/>
      <c r="P5" s="20" t="s">
        <v>120</v>
      </c>
      <c r="Q5" s="15">
        <f>VLOOKUP($S$7,Base!$C$2:$H$32,4,FALSE)</f>
        <v>0</v>
      </c>
      <c r="T5" s="46"/>
      <c r="U5" s="47"/>
      <c r="V5" s="46"/>
    </row>
    <row r="6" spans="1:22" ht="15" customHeight="1" x14ac:dyDescent="0.35">
      <c r="J6" s="96"/>
      <c r="K6" s="96"/>
      <c r="L6" s="97"/>
      <c r="M6" s="97"/>
      <c r="N6" s="99">
        <f>VLOOKUP($S$7,Base!$C$2:$H$32,5,FALSE)</f>
        <v>0</v>
      </c>
      <c r="O6" s="99"/>
      <c r="P6" s="20" t="s">
        <v>102</v>
      </c>
      <c r="Q6" s="45"/>
      <c r="T6" s="46"/>
      <c r="U6" s="47"/>
      <c r="V6" s="46"/>
    </row>
    <row r="7" spans="1:22" ht="15" customHeight="1" x14ac:dyDescent="0.35">
      <c r="A7" s="19"/>
      <c r="B7" s="19"/>
      <c r="C7" s="19"/>
      <c r="D7" s="19"/>
      <c r="E7" s="19"/>
      <c r="F7" s="19"/>
      <c r="G7" s="19"/>
      <c r="H7" s="19"/>
      <c r="I7" s="19"/>
      <c r="J7" s="19"/>
      <c r="K7" s="19"/>
      <c r="L7" s="19"/>
      <c r="M7" s="19"/>
      <c r="N7" s="19"/>
      <c r="O7" s="19"/>
      <c r="P7" s="19"/>
      <c r="Q7" s="19"/>
      <c r="R7" s="21" t="s">
        <v>126</v>
      </c>
      <c r="S7" s="70">
        <v>29</v>
      </c>
      <c r="T7" s="46"/>
      <c r="U7" s="47"/>
      <c r="V7" s="46"/>
    </row>
    <row r="8" spans="1:22" x14ac:dyDescent="0.35">
      <c r="A8" s="74"/>
      <c r="B8" s="74"/>
      <c r="C8" s="74"/>
      <c r="D8" s="74"/>
      <c r="E8" s="74"/>
      <c r="F8" s="74"/>
      <c r="G8" s="74"/>
      <c r="H8" s="74"/>
      <c r="I8" s="74"/>
      <c r="J8" s="74"/>
      <c r="K8" s="74"/>
      <c r="L8" s="74"/>
      <c r="M8" s="74"/>
      <c r="N8" s="74"/>
      <c r="O8" s="74"/>
      <c r="P8" s="74"/>
      <c r="Q8" s="74"/>
      <c r="T8" s="46"/>
      <c r="U8" s="47"/>
      <c r="V8" s="46"/>
    </row>
    <row r="9" spans="1:22" ht="15" customHeight="1" x14ac:dyDescent="0.35">
      <c r="A9" s="1" t="s">
        <v>119</v>
      </c>
      <c r="J9" s="1" t="s">
        <v>118</v>
      </c>
      <c r="L9" s="17"/>
      <c r="T9" s="46"/>
      <c r="U9" s="47"/>
      <c r="V9" s="46"/>
    </row>
    <row r="10" spans="1:22" ht="15" customHeight="1" x14ac:dyDescent="0.35">
      <c r="A10" s="15"/>
      <c r="B10" s="16" t="s">
        <v>116</v>
      </c>
      <c r="C10" s="15" t="s">
        <v>103</v>
      </c>
      <c r="D10" s="84" t="s">
        <v>115</v>
      </c>
      <c r="E10" s="84"/>
      <c r="F10" s="84"/>
      <c r="G10" s="100" t="s">
        <v>114</v>
      </c>
      <c r="H10" s="100"/>
      <c r="J10" s="15"/>
      <c r="K10" s="16" t="s">
        <v>116</v>
      </c>
      <c r="L10" s="15" t="s">
        <v>104</v>
      </c>
      <c r="M10" s="84" t="s">
        <v>115</v>
      </c>
      <c r="N10" s="84"/>
      <c r="O10" s="84"/>
      <c r="P10" s="84" t="s">
        <v>114</v>
      </c>
      <c r="Q10" s="84"/>
      <c r="T10" s="46"/>
      <c r="U10" s="47"/>
      <c r="V10" s="46"/>
    </row>
    <row r="11" spans="1:22" ht="15" customHeight="1" x14ac:dyDescent="0.35">
      <c r="A11" s="14">
        <v>1</v>
      </c>
      <c r="B11" s="39"/>
      <c r="C11" s="40"/>
      <c r="D11" s="91">
        <f t="shared" ref="D11:D20" si="0">B11</f>
        <v>0</v>
      </c>
      <c r="E11" s="91"/>
      <c r="F11" s="91"/>
      <c r="G11" s="12">
        <f t="shared" ref="G11:G20" si="1">IF(C11="",0,VLOOKUP(D11,$T$1:$U$231,2,0))</f>
        <v>0</v>
      </c>
      <c r="H11" s="12"/>
      <c r="J11" s="14">
        <v>1</v>
      </c>
      <c r="K11" s="39"/>
      <c r="L11" s="13" t="e">
        <f t="shared" ref="L11:L20" si="2">VLOOKUP(K11,$T$1:$U$231,2,0)</f>
        <v>#N/A</v>
      </c>
      <c r="M11" s="91">
        <f t="shared" ref="M11:M20" si="3">K11</f>
        <v>0</v>
      </c>
      <c r="N11" s="91"/>
      <c r="O11" s="91"/>
      <c r="P11" s="12" t="e">
        <f t="shared" ref="P11:P20" si="4">VLOOKUP(M11,$T$1:$U$231,2,0)</f>
        <v>#N/A</v>
      </c>
      <c r="Q11" s="12"/>
      <c r="T11" s="46"/>
      <c r="U11" s="47"/>
      <c r="V11" s="46"/>
    </row>
    <row r="12" spans="1:22" ht="15" customHeight="1" x14ac:dyDescent="0.35">
      <c r="A12" s="11">
        <v>2</v>
      </c>
      <c r="B12" s="41"/>
      <c r="C12" s="42"/>
      <c r="D12" s="82">
        <f t="shared" si="0"/>
        <v>0</v>
      </c>
      <c r="E12" s="82"/>
      <c r="F12" s="82"/>
      <c r="G12" s="9">
        <f t="shared" si="1"/>
        <v>0</v>
      </c>
      <c r="H12" s="9"/>
      <c r="J12" s="11">
        <v>2</v>
      </c>
      <c r="K12" s="41"/>
      <c r="L12" s="10" t="e">
        <f t="shared" si="2"/>
        <v>#N/A</v>
      </c>
      <c r="M12" s="82">
        <f t="shared" si="3"/>
        <v>0</v>
      </c>
      <c r="N12" s="82"/>
      <c r="O12" s="82"/>
      <c r="P12" s="9" t="e">
        <f t="shared" si="4"/>
        <v>#N/A</v>
      </c>
      <c r="Q12" s="9"/>
      <c r="T12" s="34" t="s">
        <v>1</v>
      </c>
      <c r="U12" s="35" t="s">
        <v>2</v>
      </c>
      <c r="V12" s="46" t="s">
        <v>1</v>
      </c>
    </row>
    <row r="13" spans="1:22" ht="15" customHeight="1" x14ac:dyDescent="0.35">
      <c r="A13" s="11">
        <v>3</v>
      </c>
      <c r="B13" s="41"/>
      <c r="C13" s="42"/>
      <c r="D13" s="82">
        <f t="shared" si="0"/>
        <v>0</v>
      </c>
      <c r="E13" s="82"/>
      <c r="F13" s="82"/>
      <c r="G13" s="9">
        <f t="shared" si="1"/>
        <v>0</v>
      </c>
      <c r="H13" s="9"/>
      <c r="J13" s="11">
        <v>3</v>
      </c>
      <c r="K13" s="41"/>
      <c r="L13" s="10" t="e">
        <f t="shared" si="2"/>
        <v>#N/A</v>
      </c>
      <c r="M13" s="82">
        <f t="shared" si="3"/>
        <v>0</v>
      </c>
      <c r="N13" s="82"/>
      <c r="O13" s="82"/>
      <c r="P13" s="9" t="e">
        <f t="shared" si="4"/>
        <v>#N/A</v>
      </c>
      <c r="Q13" s="9"/>
      <c r="T13" s="34" t="s">
        <v>127</v>
      </c>
      <c r="U13" s="35" t="s">
        <v>2</v>
      </c>
      <c r="V13" s="46" t="s">
        <v>127</v>
      </c>
    </row>
    <row r="14" spans="1:22" ht="15" customHeight="1" x14ac:dyDescent="0.35">
      <c r="A14" s="11">
        <v>4</v>
      </c>
      <c r="B14" s="41"/>
      <c r="C14" s="42"/>
      <c r="D14" s="82">
        <f t="shared" si="0"/>
        <v>0</v>
      </c>
      <c r="E14" s="82"/>
      <c r="F14" s="82"/>
      <c r="G14" s="9">
        <f t="shared" si="1"/>
        <v>0</v>
      </c>
      <c r="H14" s="9"/>
      <c r="J14" s="11">
        <v>4</v>
      </c>
      <c r="K14" s="41"/>
      <c r="L14" s="10" t="e">
        <f t="shared" si="2"/>
        <v>#N/A</v>
      </c>
      <c r="M14" s="82">
        <f t="shared" si="3"/>
        <v>0</v>
      </c>
      <c r="N14" s="82"/>
      <c r="O14" s="82"/>
      <c r="P14" s="9" t="e">
        <f t="shared" si="4"/>
        <v>#N/A</v>
      </c>
      <c r="Q14" s="9"/>
      <c r="T14" s="34" t="s">
        <v>3</v>
      </c>
      <c r="U14" s="35" t="s">
        <v>2</v>
      </c>
      <c r="V14" s="46" t="s">
        <v>3</v>
      </c>
    </row>
    <row r="15" spans="1:22" ht="15" customHeight="1" x14ac:dyDescent="0.35">
      <c r="A15" s="11">
        <v>5</v>
      </c>
      <c r="B15" s="41"/>
      <c r="C15" s="42"/>
      <c r="D15" s="82">
        <f t="shared" si="0"/>
        <v>0</v>
      </c>
      <c r="E15" s="82"/>
      <c r="F15" s="82"/>
      <c r="G15" s="9">
        <f t="shared" si="1"/>
        <v>0</v>
      </c>
      <c r="H15" s="9"/>
      <c r="J15" s="11">
        <v>5</v>
      </c>
      <c r="K15" s="41"/>
      <c r="L15" s="10" t="e">
        <f t="shared" si="2"/>
        <v>#N/A</v>
      </c>
      <c r="M15" s="82">
        <f t="shared" si="3"/>
        <v>0</v>
      </c>
      <c r="N15" s="82"/>
      <c r="O15" s="82"/>
      <c r="P15" s="9" t="e">
        <f t="shared" si="4"/>
        <v>#N/A</v>
      </c>
      <c r="Q15" s="9"/>
      <c r="T15" s="34" t="s">
        <v>128</v>
      </c>
      <c r="U15" s="35" t="s">
        <v>2</v>
      </c>
      <c r="V15" s="46" t="s">
        <v>128</v>
      </c>
    </row>
    <row r="16" spans="1:22" ht="15" customHeight="1" x14ac:dyDescent="0.35">
      <c r="A16" s="11">
        <v>6</v>
      </c>
      <c r="B16" s="41"/>
      <c r="C16" s="42"/>
      <c r="D16" s="82">
        <f t="shared" si="0"/>
        <v>0</v>
      </c>
      <c r="E16" s="82"/>
      <c r="F16" s="82"/>
      <c r="G16" s="9">
        <f t="shared" si="1"/>
        <v>0</v>
      </c>
      <c r="H16" s="9"/>
      <c r="J16" s="11">
        <v>6</v>
      </c>
      <c r="K16" s="41"/>
      <c r="L16" s="10" t="e">
        <f t="shared" si="2"/>
        <v>#N/A</v>
      </c>
      <c r="M16" s="82">
        <f t="shared" si="3"/>
        <v>0</v>
      </c>
      <c r="N16" s="82"/>
      <c r="O16" s="82"/>
      <c r="P16" s="9" t="e">
        <f t="shared" si="4"/>
        <v>#N/A</v>
      </c>
      <c r="Q16" s="9"/>
      <c r="T16" s="34" t="s">
        <v>4</v>
      </c>
      <c r="U16" s="35" t="s">
        <v>2</v>
      </c>
      <c r="V16" s="46" t="s">
        <v>4</v>
      </c>
    </row>
    <row r="17" spans="1:22" ht="15" customHeight="1" x14ac:dyDescent="0.35">
      <c r="A17" s="11">
        <v>7</v>
      </c>
      <c r="B17" s="41"/>
      <c r="C17" s="42"/>
      <c r="D17" s="82">
        <f t="shared" si="0"/>
        <v>0</v>
      </c>
      <c r="E17" s="82"/>
      <c r="F17" s="82"/>
      <c r="G17" s="9">
        <f t="shared" si="1"/>
        <v>0</v>
      </c>
      <c r="H17" s="9"/>
      <c r="J17" s="11">
        <v>7</v>
      </c>
      <c r="K17" s="41"/>
      <c r="L17" s="10" t="e">
        <f t="shared" si="2"/>
        <v>#N/A</v>
      </c>
      <c r="M17" s="82">
        <f t="shared" si="3"/>
        <v>0</v>
      </c>
      <c r="N17" s="82"/>
      <c r="O17" s="82"/>
      <c r="P17" s="9" t="e">
        <f t="shared" si="4"/>
        <v>#N/A</v>
      </c>
      <c r="Q17" s="9"/>
      <c r="T17" s="34" t="s">
        <v>261</v>
      </c>
      <c r="U17" s="35" t="s">
        <v>2</v>
      </c>
      <c r="V17" s="46" t="s">
        <v>261</v>
      </c>
    </row>
    <row r="18" spans="1:22" ht="15" customHeight="1" x14ac:dyDescent="0.35">
      <c r="A18" s="11">
        <v>8</v>
      </c>
      <c r="B18" s="41"/>
      <c r="C18" s="42"/>
      <c r="D18" s="82">
        <f t="shared" si="0"/>
        <v>0</v>
      </c>
      <c r="E18" s="82"/>
      <c r="F18" s="82"/>
      <c r="G18" s="9">
        <f t="shared" si="1"/>
        <v>0</v>
      </c>
      <c r="H18" s="9"/>
      <c r="J18" s="11">
        <v>8</v>
      </c>
      <c r="K18" s="41"/>
      <c r="L18" s="10" t="e">
        <f t="shared" si="2"/>
        <v>#N/A</v>
      </c>
      <c r="M18" s="82">
        <f t="shared" si="3"/>
        <v>0</v>
      </c>
      <c r="N18" s="82"/>
      <c r="O18" s="82"/>
      <c r="P18" s="9" t="e">
        <f t="shared" si="4"/>
        <v>#N/A</v>
      </c>
      <c r="Q18" s="9"/>
      <c r="T18" s="34" t="s">
        <v>129</v>
      </c>
      <c r="U18" s="35" t="s">
        <v>2</v>
      </c>
      <c r="V18" s="46" t="s">
        <v>129</v>
      </c>
    </row>
    <row r="19" spans="1:22" ht="15" customHeight="1" x14ac:dyDescent="0.35">
      <c r="A19" s="11">
        <v>9</v>
      </c>
      <c r="B19" s="41"/>
      <c r="C19" s="42"/>
      <c r="D19" s="82">
        <f t="shared" si="0"/>
        <v>0</v>
      </c>
      <c r="E19" s="82"/>
      <c r="F19" s="82"/>
      <c r="G19" s="9">
        <f t="shared" si="1"/>
        <v>0</v>
      </c>
      <c r="H19" s="9"/>
      <c r="J19" s="11">
        <v>9</v>
      </c>
      <c r="K19" s="41"/>
      <c r="L19" s="10" t="e">
        <f t="shared" si="2"/>
        <v>#N/A</v>
      </c>
      <c r="M19" s="82">
        <f t="shared" si="3"/>
        <v>0</v>
      </c>
      <c r="N19" s="82"/>
      <c r="O19" s="82"/>
      <c r="P19" s="9" t="e">
        <f t="shared" si="4"/>
        <v>#N/A</v>
      </c>
      <c r="Q19" s="9"/>
      <c r="T19" s="34" t="s">
        <v>5</v>
      </c>
      <c r="U19" s="35">
        <v>0.1</v>
      </c>
      <c r="V19" s="46" t="s">
        <v>5</v>
      </c>
    </row>
    <row r="20" spans="1:22" ht="15" customHeight="1" x14ac:dyDescent="0.35">
      <c r="A20" s="8">
        <v>10</v>
      </c>
      <c r="B20" s="43"/>
      <c r="C20" s="44"/>
      <c r="D20" s="83">
        <f t="shared" si="0"/>
        <v>0</v>
      </c>
      <c r="E20" s="83"/>
      <c r="F20" s="83"/>
      <c r="G20" s="6">
        <f t="shared" si="1"/>
        <v>0</v>
      </c>
      <c r="H20" s="6"/>
      <c r="J20" s="8">
        <v>10</v>
      </c>
      <c r="K20" s="43"/>
      <c r="L20" s="7" t="e">
        <f t="shared" si="2"/>
        <v>#N/A</v>
      </c>
      <c r="M20" s="83">
        <f t="shared" si="3"/>
        <v>0</v>
      </c>
      <c r="N20" s="83"/>
      <c r="O20" s="83"/>
      <c r="P20" s="6" t="e">
        <f t="shared" si="4"/>
        <v>#N/A</v>
      </c>
      <c r="Q20" s="6"/>
      <c r="T20" s="34">
        <v>1</v>
      </c>
      <c r="U20" s="35">
        <v>0.1</v>
      </c>
      <c r="V20" s="46">
        <v>1</v>
      </c>
    </row>
    <row r="21" spans="1:22" x14ac:dyDescent="0.35">
      <c r="A21" s="5" t="s">
        <v>0</v>
      </c>
      <c r="B21" s="4"/>
      <c r="C21" s="18">
        <f t="array" ref="C21">SUM(IFERROR(C11:C20,0))</f>
        <v>0</v>
      </c>
      <c r="D21" s="84" t="s">
        <v>105</v>
      </c>
      <c r="E21" s="84"/>
      <c r="F21" s="84"/>
      <c r="G21" s="2">
        <f t="array" ref="G21">SUM(IFERROR(G11:G20,0))</f>
        <v>0</v>
      </c>
      <c r="H21" s="2"/>
      <c r="J21" s="5" t="s">
        <v>0</v>
      </c>
      <c r="K21" s="4"/>
      <c r="L21" s="3">
        <f t="array" ref="L21">SUM(IFERROR(L11:L20,0))</f>
        <v>0</v>
      </c>
      <c r="M21" s="84" t="s">
        <v>105</v>
      </c>
      <c r="N21" s="84"/>
      <c r="O21" s="84"/>
      <c r="P21" s="2">
        <f t="array" ref="P21">SUM(IFERROR(P11:P20,0))</f>
        <v>0</v>
      </c>
      <c r="Q21" s="2"/>
      <c r="T21" s="34" t="s">
        <v>6</v>
      </c>
      <c r="U21" s="35">
        <v>0.2</v>
      </c>
      <c r="V21" s="46" t="s">
        <v>6</v>
      </c>
    </row>
    <row r="22" spans="1:22" x14ac:dyDescent="0.35">
      <c r="C22" s="17"/>
      <c r="T22" s="34">
        <v>2</v>
      </c>
      <c r="U22" s="35">
        <v>0.2</v>
      </c>
      <c r="V22" s="46">
        <v>2</v>
      </c>
    </row>
    <row r="23" spans="1:22" ht="15" customHeight="1" x14ac:dyDescent="0.35">
      <c r="A23" s="1" t="s">
        <v>117</v>
      </c>
      <c r="C23" s="17"/>
      <c r="J23" s="1" t="s">
        <v>102</v>
      </c>
      <c r="L23" s="17"/>
      <c r="T23" s="34" t="s">
        <v>7</v>
      </c>
      <c r="U23" s="35">
        <v>0.3</v>
      </c>
      <c r="V23" s="46" t="s">
        <v>7</v>
      </c>
    </row>
    <row r="24" spans="1:22" ht="15" customHeight="1" x14ac:dyDescent="0.35">
      <c r="A24" s="15"/>
      <c r="B24" s="16" t="s">
        <v>116</v>
      </c>
      <c r="C24" s="15" t="s">
        <v>104</v>
      </c>
      <c r="D24" s="84" t="s">
        <v>115</v>
      </c>
      <c r="E24" s="84"/>
      <c r="F24" s="84"/>
      <c r="G24" s="84" t="s">
        <v>114</v>
      </c>
      <c r="H24" s="84"/>
      <c r="J24" s="15"/>
      <c r="K24" s="16" t="s">
        <v>116</v>
      </c>
      <c r="L24" s="15" t="s">
        <v>104</v>
      </c>
      <c r="M24" s="84" t="s">
        <v>115</v>
      </c>
      <c r="N24" s="84"/>
      <c r="O24" s="84"/>
      <c r="P24" s="84" t="s">
        <v>114</v>
      </c>
      <c r="Q24" s="84"/>
      <c r="T24" s="34">
        <v>3</v>
      </c>
      <c r="U24" s="35">
        <v>0.3</v>
      </c>
      <c r="V24" s="46">
        <v>3</v>
      </c>
    </row>
    <row r="25" spans="1:22" ht="15" customHeight="1" x14ac:dyDescent="0.35">
      <c r="A25" s="14">
        <v>1</v>
      </c>
      <c r="B25" s="39"/>
      <c r="C25" s="13" t="e">
        <f t="shared" ref="C25:C34" si="5">VLOOKUP(B25,$T$1:$U$231,2,0)</f>
        <v>#N/A</v>
      </c>
      <c r="D25" s="91">
        <f t="shared" ref="D25:D34" si="6">B25</f>
        <v>0</v>
      </c>
      <c r="E25" s="91"/>
      <c r="F25" s="91"/>
      <c r="G25" s="12" t="e">
        <f t="shared" ref="G25:G34" si="7">VLOOKUP(D25,$T$1:$U$231,2,0)</f>
        <v>#N/A</v>
      </c>
      <c r="H25" s="12"/>
      <c r="J25" s="14">
        <v>1</v>
      </c>
      <c r="K25" s="39"/>
      <c r="L25" s="13" t="e">
        <f t="shared" ref="L25:L34" si="8">VLOOKUP(K25,$T$1:$U$231,2,0)</f>
        <v>#N/A</v>
      </c>
      <c r="M25" s="91">
        <f t="shared" ref="M25:M34" si="9">K25</f>
        <v>0</v>
      </c>
      <c r="N25" s="91"/>
      <c r="O25" s="91"/>
      <c r="P25" s="12" t="e">
        <f t="shared" ref="P25:P34" si="10">VLOOKUP(M25,$T$1:$U$231,2,0)</f>
        <v>#N/A</v>
      </c>
      <c r="Q25" s="12"/>
      <c r="T25" s="34" t="s">
        <v>130</v>
      </c>
      <c r="U25" s="35">
        <v>0.4</v>
      </c>
      <c r="V25" s="46" t="s">
        <v>130</v>
      </c>
    </row>
    <row r="26" spans="1:22" ht="15" customHeight="1" x14ac:dyDescent="0.35">
      <c r="A26" s="11">
        <v>2</v>
      </c>
      <c r="B26" s="41"/>
      <c r="C26" s="10" t="e">
        <f t="shared" si="5"/>
        <v>#N/A</v>
      </c>
      <c r="D26" s="82">
        <f t="shared" si="6"/>
        <v>0</v>
      </c>
      <c r="E26" s="82"/>
      <c r="F26" s="82"/>
      <c r="G26" s="9" t="e">
        <f t="shared" si="7"/>
        <v>#N/A</v>
      </c>
      <c r="H26" s="9"/>
      <c r="J26" s="11">
        <v>2</v>
      </c>
      <c r="K26" s="41"/>
      <c r="L26" s="10" t="e">
        <f t="shared" si="8"/>
        <v>#N/A</v>
      </c>
      <c r="M26" s="82">
        <f t="shared" si="9"/>
        <v>0</v>
      </c>
      <c r="N26" s="82"/>
      <c r="O26" s="82"/>
      <c r="P26" s="9" t="e">
        <f t="shared" si="10"/>
        <v>#N/A</v>
      </c>
      <c r="Q26" s="9"/>
      <c r="T26" s="34">
        <v>4</v>
      </c>
      <c r="U26" s="35">
        <v>0.4</v>
      </c>
      <c r="V26" s="46">
        <v>4</v>
      </c>
    </row>
    <row r="27" spans="1:22" ht="15" customHeight="1" x14ac:dyDescent="0.35">
      <c r="A27" s="11">
        <v>3</v>
      </c>
      <c r="B27" s="41"/>
      <c r="C27" s="10" t="e">
        <f t="shared" si="5"/>
        <v>#N/A</v>
      </c>
      <c r="D27" s="82">
        <f t="shared" si="6"/>
        <v>0</v>
      </c>
      <c r="E27" s="82"/>
      <c r="F27" s="82"/>
      <c r="G27" s="9" t="e">
        <f t="shared" si="7"/>
        <v>#N/A</v>
      </c>
      <c r="H27" s="9"/>
      <c r="J27" s="11">
        <v>3</v>
      </c>
      <c r="K27" s="41"/>
      <c r="L27" s="10" t="e">
        <f t="shared" si="8"/>
        <v>#N/A</v>
      </c>
      <c r="M27" s="82">
        <f t="shared" si="9"/>
        <v>0</v>
      </c>
      <c r="N27" s="82"/>
      <c r="O27" s="82"/>
      <c r="P27" s="9" t="e">
        <f t="shared" si="10"/>
        <v>#N/A</v>
      </c>
      <c r="Q27" s="9"/>
      <c r="T27" s="34" t="s">
        <v>8</v>
      </c>
      <c r="U27" s="35" t="s">
        <v>2</v>
      </c>
      <c r="V27" s="46" t="s">
        <v>8</v>
      </c>
    </row>
    <row r="28" spans="1:22" ht="15" customHeight="1" x14ac:dyDescent="0.35">
      <c r="A28" s="11">
        <v>4</v>
      </c>
      <c r="B28" s="41"/>
      <c r="C28" s="10" t="e">
        <f t="shared" si="5"/>
        <v>#N/A</v>
      </c>
      <c r="D28" s="82">
        <f t="shared" si="6"/>
        <v>0</v>
      </c>
      <c r="E28" s="82"/>
      <c r="F28" s="82"/>
      <c r="G28" s="9" t="e">
        <f t="shared" si="7"/>
        <v>#N/A</v>
      </c>
      <c r="H28" s="9"/>
      <c r="J28" s="11">
        <v>4</v>
      </c>
      <c r="K28" s="41"/>
      <c r="L28" s="10" t="e">
        <f t="shared" si="8"/>
        <v>#N/A</v>
      </c>
      <c r="M28" s="82">
        <f t="shared" si="9"/>
        <v>0</v>
      </c>
      <c r="N28" s="82"/>
      <c r="O28" s="82"/>
      <c r="P28" s="9" t="e">
        <f t="shared" si="10"/>
        <v>#N/A</v>
      </c>
      <c r="Q28" s="9"/>
      <c r="T28" s="34" t="s">
        <v>131</v>
      </c>
      <c r="U28" s="35" t="s">
        <v>2</v>
      </c>
      <c r="V28" s="46" t="s">
        <v>131</v>
      </c>
    </row>
    <row r="29" spans="1:22" ht="15" customHeight="1" x14ac:dyDescent="0.35">
      <c r="A29" s="11">
        <v>5</v>
      </c>
      <c r="B29" s="41"/>
      <c r="C29" s="10" t="e">
        <f t="shared" si="5"/>
        <v>#N/A</v>
      </c>
      <c r="D29" s="82">
        <f t="shared" si="6"/>
        <v>0</v>
      </c>
      <c r="E29" s="82"/>
      <c r="F29" s="82"/>
      <c r="G29" s="9" t="e">
        <f t="shared" si="7"/>
        <v>#N/A</v>
      </c>
      <c r="H29" s="9"/>
      <c r="J29" s="11">
        <v>5</v>
      </c>
      <c r="K29" s="41"/>
      <c r="L29" s="10" t="e">
        <f t="shared" si="8"/>
        <v>#N/A</v>
      </c>
      <c r="M29" s="82">
        <f t="shared" si="9"/>
        <v>0</v>
      </c>
      <c r="N29" s="82"/>
      <c r="O29" s="82"/>
      <c r="P29" s="9" t="e">
        <f t="shared" si="10"/>
        <v>#N/A</v>
      </c>
      <c r="Q29" s="9"/>
      <c r="T29" s="34" t="s">
        <v>9</v>
      </c>
      <c r="U29" s="35" t="s">
        <v>2</v>
      </c>
      <c r="V29" s="46" t="s">
        <v>9</v>
      </c>
    </row>
    <row r="30" spans="1:22" ht="15" customHeight="1" x14ac:dyDescent="0.35">
      <c r="A30" s="11">
        <v>6</v>
      </c>
      <c r="B30" s="41"/>
      <c r="C30" s="10" t="e">
        <f t="shared" si="5"/>
        <v>#N/A</v>
      </c>
      <c r="D30" s="82">
        <f t="shared" si="6"/>
        <v>0</v>
      </c>
      <c r="E30" s="82"/>
      <c r="F30" s="82"/>
      <c r="G30" s="9" t="e">
        <f t="shared" si="7"/>
        <v>#N/A</v>
      </c>
      <c r="H30" s="9"/>
      <c r="J30" s="11">
        <v>6</v>
      </c>
      <c r="K30" s="41"/>
      <c r="L30" s="10" t="e">
        <f t="shared" si="8"/>
        <v>#N/A</v>
      </c>
      <c r="M30" s="82">
        <f t="shared" si="9"/>
        <v>0</v>
      </c>
      <c r="N30" s="82"/>
      <c r="O30" s="82"/>
      <c r="P30" s="9" t="e">
        <f t="shared" si="10"/>
        <v>#N/A</v>
      </c>
      <c r="Q30" s="9"/>
      <c r="T30" s="34" t="s">
        <v>10</v>
      </c>
      <c r="U30" s="35">
        <v>0.1</v>
      </c>
      <c r="V30" s="46" t="s">
        <v>10</v>
      </c>
    </row>
    <row r="31" spans="1:22" ht="15" customHeight="1" x14ac:dyDescent="0.35">
      <c r="A31" s="11">
        <v>7</v>
      </c>
      <c r="B31" s="41"/>
      <c r="C31" s="10" t="e">
        <f t="shared" si="5"/>
        <v>#N/A</v>
      </c>
      <c r="D31" s="82">
        <f t="shared" si="6"/>
        <v>0</v>
      </c>
      <c r="E31" s="82"/>
      <c r="F31" s="82"/>
      <c r="G31" s="9" t="e">
        <f t="shared" si="7"/>
        <v>#N/A</v>
      </c>
      <c r="H31" s="9"/>
      <c r="J31" s="11">
        <v>7</v>
      </c>
      <c r="K31" s="41"/>
      <c r="L31" s="10" t="e">
        <f t="shared" si="8"/>
        <v>#N/A</v>
      </c>
      <c r="M31" s="82">
        <f t="shared" si="9"/>
        <v>0</v>
      </c>
      <c r="N31" s="82"/>
      <c r="O31" s="82"/>
      <c r="P31" s="9" t="e">
        <f t="shared" si="10"/>
        <v>#N/A</v>
      </c>
      <c r="Q31" s="9"/>
      <c r="T31" s="34" t="s">
        <v>132</v>
      </c>
      <c r="U31" s="35">
        <v>0.1</v>
      </c>
      <c r="V31" s="46" t="s">
        <v>132</v>
      </c>
    </row>
    <row r="32" spans="1:22" ht="15" customHeight="1" x14ac:dyDescent="0.35">
      <c r="A32" s="11">
        <v>8</v>
      </c>
      <c r="B32" s="41"/>
      <c r="C32" s="10" t="e">
        <f t="shared" si="5"/>
        <v>#N/A</v>
      </c>
      <c r="D32" s="82">
        <f t="shared" si="6"/>
        <v>0</v>
      </c>
      <c r="E32" s="82"/>
      <c r="F32" s="82"/>
      <c r="G32" s="9" t="e">
        <f t="shared" si="7"/>
        <v>#N/A</v>
      </c>
      <c r="H32" s="9"/>
      <c r="J32" s="11">
        <v>8</v>
      </c>
      <c r="K32" s="41"/>
      <c r="L32" s="10" t="e">
        <f t="shared" si="8"/>
        <v>#N/A</v>
      </c>
      <c r="M32" s="82">
        <f t="shared" si="9"/>
        <v>0</v>
      </c>
      <c r="N32" s="82"/>
      <c r="O32" s="82"/>
      <c r="P32" s="9" t="e">
        <f t="shared" si="10"/>
        <v>#N/A</v>
      </c>
      <c r="Q32" s="9"/>
      <c r="T32" s="34" t="s">
        <v>11</v>
      </c>
      <c r="U32" s="35">
        <v>0.1</v>
      </c>
      <c r="V32" s="46" t="s">
        <v>11</v>
      </c>
    </row>
    <row r="33" spans="1:22" ht="15" customHeight="1" x14ac:dyDescent="0.35">
      <c r="A33" s="11">
        <v>9</v>
      </c>
      <c r="B33" s="41"/>
      <c r="C33" s="10" t="e">
        <f t="shared" si="5"/>
        <v>#N/A</v>
      </c>
      <c r="D33" s="82">
        <f t="shared" si="6"/>
        <v>0</v>
      </c>
      <c r="E33" s="82"/>
      <c r="F33" s="82"/>
      <c r="G33" s="9" t="e">
        <f t="shared" si="7"/>
        <v>#N/A</v>
      </c>
      <c r="H33" s="9"/>
      <c r="J33" s="11">
        <v>9</v>
      </c>
      <c r="K33" s="41"/>
      <c r="L33" s="10" t="e">
        <f t="shared" si="8"/>
        <v>#N/A</v>
      </c>
      <c r="M33" s="82">
        <f t="shared" si="9"/>
        <v>0</v>
      </c>
      <c r="N33" s="82"/>
      <c r="O33" s="82"/>
      <c r="P33" s="9" t="e">
        <f t="shared" si="10"/>
        <v>#N/A</v>
      </c>
      <c r="Q33" s="9"/>
      <c r="T33" s="34" t="s">
        <v>133</v>
      </c>
      <c r="U33" s="35">
        <v>0.1</v>
      </c>
      <c r="V33" s="46" t="s">
        <v>133</v>
      </c>
    </row>
    <row r="34" spans="1:22" ht="15" customHeight="1" x14ac:dyDescent="0.35">
      <c r="A34" s="8">
        <v>10</v>
      </c>
      <c r="B34" s="43"/>
      <c r="C34" s="7" t="e">
        <f t="shared" si="5"/>
        <v>#N/A</v>
      </c>
      <c r="D34" s="83">
        <f t="shared" si="6"/>
        <v>0</v>
      </c>
      <c r="E34" s="83"/>
      <c r="F34" s="83"/>
      <c r="G34" s="6" t="e">
        <f t="shared" si="7"/>
        <v>#N/A</v>
      </c>
      <c r="H34" s="6"/>
      <c r="J34" s="8">
        <v>10</v>
      </c>
      <c r="K34" s="43"/>
      <c r="L34" s="7" t="e">
        <f t="shared" si="8"/>
        <v>#N/A</v>
      </c>
      <c r="M34" s="83">
        <f t="shared" si="9"/>
        <v>0</v>
      </c>
      <c r="N34" s="83"/>
      <c r="O34" s="83"/>
      <c r="P34" s="6" t="e">
        <f t="shared" si="10"/>
        <v>#N/A</v>
      </c>
      <c r="Q34" s="6"/>
      <c r="T34" s="34" t="s">
        <v>12</v>
      </c>
      <c r="U34" s="35">
        <v>0.1</v>
      </c>
      <c r="V34" s="46" t="s">
        <v>12</v>
      </c>
    </row>
    <row r="35" spans="1:22" x14ac:dyDescent="0.35">
      <c r="A35" s="5" t="s">
        <v>0</v>
      </c>
      <c r="B35" s="4"/>
      <c r="C35" s="3">
        <f t="array" ref="C35">SUM(IFERROR(C25:C34,0))</f>
        <v>0</v>
      </c>
      <c r="D35" s="84" t="s">
        <v>105</v>
      </c>
      <c r="E35" s="84"/>
      <c r="F35" s="84"/>
      <c r="G35" s="2">
        <f t="array" ref="G35">SUM(IFERROR(G25:G34,0))</f>
        <v>0</v>
      </c>
      <c r="H35" s="2"/>
      <c r="J35" s="5" t="s">
        <v>0</v>
      </c>
      <c r="K35" s="4"/>
      <c r="L35" s="3">
        <f t="array" ref="L35">SUM(IFERROR(L25:L34,0))</f>
        <v>0</v>
      </c>
      <c r="M35" s="84" t="s">
        <v>105</v>
      </c>
      <c r="N35" s="84"/>
      <c r="O35" s="84"/>
      <c r="P35" s="2">
        <f t="array" ref="P35">SUM(IFERROR(P25:P34,0))</f>
        <v>0</v>
      </c>
      <c r="Q35" s="2"/>
      <c r="T35" s="34" t="s">
        <v>134</v>
      </c>
      <c r="U35" s="35">
        <v>0.1</v>
      </c>
      <c r="V35" s="46" t="s">
        <v>134</v>
      </c>
    </row>
    <row r="36" spans="1:22" x14ac:dyDescent="0.35">
      <c r="T36" s="34" t="s">
        <v>13</v>
      </c>
      <c r="U36" s="35">
        <v>0.1</v>
      </c>
      <c r="V36" s="46" t="s">
        <v>13</v>
      </c>
    </row>
    <row r="37" spans="1:22" x14ac:dyDescent="0.35">
      <c r="A37" s="1" t="s">
        <v>255</v>
      </c>
      <c r="B37" s="85"/>
      <c r="C37" s="86"/>
      <c r="D37" s="86"/>
      <c r="E37" s="86"/>
      <c r="F37" s="86"/>
      <c r="G37" s="86"/>
      <c r="H37" s="86"/>
      <c r="I37" s="86"/>
      <c r="J37" s="86"/>
      <c r="K37" s="86"/>
      <c r="L37" s="86"/>
      <c r="M37" s="86"/>
      <c r="N37" s="86"/>
      <c r="O37" s="86"/>
      <c r="P37" s="86"/>
      <c r="Q37" s="87"/>
      <c r="T37" s="34" t="s">
        <v>135</v>
      </c>
      <c r="U37" s="35">
        <v>0.1</v>
      </c>
      <c r="V37" s="46" t="s">
        <v>135</v>
      </c>
    </row>
    <row r="38" spans="1:22" x14ac:dyDescent="0.35">
      <c r="A38" s="1" t="s">
        <v>256</v>
      </c>
      <c r="B38" s="88"/>
      <c r="C38" s="89"/>
      <c r="D38" s="89"/>
      <c r="E38" s="89"/>
      <c r="F38" s="89"/>
      <c r="G38" s="89"/>
      <c r="H38" s="89"/>
      <c r="I38" s="89"/>
      <c r="J38" s="89"/>
      <c r="K38" s="89"/>
      <c r="L38" s="89"/>
      <c r="M38" s="89"/>
      <c r="N38" s="89"/>
      <c r="O38" s="89"/>
      <c r="P38" s="89"/>
      <c r="Q38" s="90"/>
      <c r="T38" s="34" t="s">
        <v>14</v>
      </c>
      <c r="U38" s="35">
        <v>0.2</v>
      </c>
      <c r="V38" s="46" t="s">
        <v>14</v>
      </c>
    </row>
    <row r="39" spans="1:22" x14ac:dyDescent="0.35">
      <c r="A39" s="1" t="s">
        <v>257</v>
      </c>
      <c r="B39" s="88"/>
      <c r="C39" s="89"/>
      <c r="D39" s="89"/>
      <c r="E39" s="89"/>
      <c r="F39" s="89"/>
      <c r="G39" s="89"/>
      <c r="H39" s="89"/>
      <c r="I39" s="89"/>
      <c r="J39" s="89"/>
      <c r="K39" s="89"/>
      <c r="L39" s="89"/>
      <c r="M39" s="89"/>
      <c r="N39" s="89"/>
      <c r="O39" s="89"/>
      <c r="P39" s="89"/>
      <c r="Q39" s="90"/>
      <c r="T39" s="34">
        <v>11</v>
      </c>
      <c r="U39" s="35">
        <v>0.2</v>
      </c>
      <c r="V39" s="46">
        <v>11</v>
      </c>
    </row>
    <row r="40" spans="1:22" x14ac:dyDescent="0.35">
      <c r="A40" s="1" t="s">
        <v>258</v>
      </c>
      <c r="B40" s="79"/>
      <c r="C40" s="80"/>
      <c r="D40" s="80"/>
      <c r="E40" s="80"/>
      <c r="F40" s="80"/>
      <c r="G40" s="80"/>
      <c r="H40" s="80"/>
      <c r="I40" s="80"/>
      <c r="J40" s="80"/>
      <c r="K40" s="80"/>
      <c r="L40" s="80"/>
      <c r="M40" s="80"/>
      <c r="N40" s="80"/>
      <c r="O40" s="80"/>
      <c r="P40" s="80"/>
      <c r="Q40" s="81"/>
      <c r="T40" s="34" t="s">
        <v>15</v>
      </c>
      <c r="U40" s="35">
        <v>0.3</v>
      </c>
      <c r="V40" s="46" t="s">
        <v>15</v>
      </c>
    </row>
    <row r="41" spans="1:22" x14ac:dyDescent="0.35">
      <c r="T41" s="34" t="s">
        <v>136</v>
      </c>
      <c r="U41" s="35">
        <v>0.3</v>
      </c>
      <c r="V41" s="46" t="s">
        <v>136</v>
      </c>
    </row>
    <row r="42" spans="1:22" x14ac:dyDescent="0.35">
      <c r="T42" s="34" t="s">
        <v>16</v>
      </c>
      <c r="U42" s="35">
        <v>0.3</v>
      </c>
      <c r="V42" s="46" t="s">
        <v>16</v>
      </c>
    </row>
    <row r="43" spans="1:22" x14ac:dyDescent="0.35">
      <c r="T43" s="34" t="s">
        <v>137</v>
      </c>
      <c r="U43" s="35">
        <v>0.3</v>
      </c>
      <c r="V43" s="46" t="s">
        <v>137</v>
      </c>
    </row>
    <row r="44" spans="1:22" x14ac:dyDescent="0.35">
      <c r="T44" s="34" t="s">
        <v>17</v>
      </c>
      <c r="U44" s="35">
        <v>0.3</v>
      </c>
      <c r="V44" s="46" t="s">
        <v>17</v>
      </c>
    </row>
    <row r="45" spans="1:22" x14ac:dyDescent="0.35">
      <c r="T45" s="34" t="s">
        <v>138</v>
      </c>
      <c r="U45" s="35">
        <v>0.3</v>
      </c>
      <c r="V45" s="46" t="s">
        <v>138</v>
      </c>
    </row>
    <row r="46" spans="1:22" x14ac:dyDescent="0.35">
      <c r="T46" s="34" t="s">
        <v>18</v>
      </c>
      <c r="U46" s="35">
        <v>0.4</v>
      </c>
      <c r="V46" s="46" t="s">
        <v>18</v>
      </c>
    </row>
    <row r="47" spans="1:22" x14ac:dyDescent="0.35">
      <c r="T47" s="34" t="s">
        <v>139</v>
      </c>
      <c r="U47" s="35">
        <v>0.4</v>
      </c>
      <c r="V47" s="46" t="s">
        <v>139</v>
      </c>
    </row>
    <row r="48" spans="1:22" x14ac:dyDescent="0.35">
      <c r="T48" s="34" t="s">
        <v>19</v>
      </c>
      <c r="U48" s="35">
        <v>0.5</v>
      </c>
      <c r="V48" s="46" t="s">
        <v>19</v>
      </c>
    </row>
    <row r="49" spans="20:22" x14ac:dyDescent="0.35">
      <c r="T49" s="34" t="s">
        <v>140</v>
      </c>
      <c r="U49" s="35">
        <v>0.5</v>
      </c>
      <c r="V49" s="46" t="s">
        <v>140</v>
      </c>
    </row>
    <row r="50" spans="20:22" x14ac:dyDescent="0.35">
      <c r="T50" s="34" t="s">
        <v>20</v>
      </c>
      <c r="U50" s="35">
        <v>0.6</v>
      </c>
      <c r="V50" s="46" t="s">
        <v>20</v>
      </c>
    </row>
    <row r="51" spans="20:22" x14ac:dyDescent="0.35">
      <c r="T51" s="34" t="s">
        <v>141</v>
      </c>
      <c r="U51" s="35">
        <v>0.6</v>
      </c>
      <c r="V51" s="46" t="s">
        <v>141</v>
      </c>
    </row>
    <row r="52" spans="20:22" x14ac:dyDescent="0.35">
      <c r="T52" s="34" t="s">
        <v>21</v>
      </c>
      <c r="U52" s="35">
        <v>0.6</v>
      </c>
      <c r="V52" s="46" t="s">
        <v>21</v>
      </c>
    </row>
    <row r="53" spans="20:22" x14ac:dyDescent="0.35">
      <c r="T53" s="34" t="s">
        <v>142</v>
      </c>
      <c r="U53" s="35">
        <v>0.6</v>
      </c>
      <c r="V53" s="46" t="s">
        <v>142</v>
      </c>
    </row>
    <row r="54" spans="20:22" x14ac:dyDescent="0.35">
      <c r="T54" s="34" t="s">
        <v>22</v>
      </c>
      <c r="U54" s="35">
        <v>0.6</v>
      </c>
      <c r="V54" s="46" t="s">
        <v>22</v>
      </c>
    </row>
    <row r="55" spans="20:22" x14ac:dyDescent="0.35">
      <c r="T55" s="34" t="s">
        <v>143</v>
      </c>
      <c r="U55" s="35">
        <v>0.6</v>
      </c>
      <c r="V55" s="46" t="s">
        <v>143</v>
      </c>
    </row>
    <row r="56" spans="20:22" x14ac:dyDescent="0.35">
      <c r="T56" s="34" t="s">
        <v>23</v>
      </c>
      <c r="U56" s="35">
        <v>0.6</v>
      </c>
      <c r="V56" s="46" t="s">
        <v>23</v>
      </c>
    </row>
    <row r="57" spans="20:22" x14ac:dyDescent="0.35">
      <c r="T57" s="34" t="s">
        <v>144</v>
      </c>
      <c r="U57" s="35">
        <v>0.6</v>
      </c>
      <c r="V57" s="46" t="s">
        <v>144</v>
      </c>
    </row>
    <row r="58" spans="20:22" x14ac:dyDescent="0.35">
      <c r="T58" s="34" t="s">
        <v>24</v>
      </c>
      <c r="U58" s="35">
        <v>0.6</v>
      </c>
      <c r="V58" s="46" t="s">
        <v>24</v>
      </c>
    </row>
    <row r="59" spans="20:22" x14ac:dyDescent="0.35">
      <c r="T59" s="34" t="s">
        <v>145</v>
      </c>
      <c r="U59" s="35">
        <v>0.6</v>
      </c>
      <c r="V59" s="46" t="s">
        <v>145</v>
      </c>
    </row>
    <row r="60" spans="20:22" x14ac:dyDescent="0.35">
      <c r="T60" s="34" t="s">
        <v>25</v>
      </c>
      <c r="U60" s="35">
        <v>0.7</v>
      </c>
      <c r="V60" s="46" t="s">
        <v>25</v>
      </c>
    </row>
    <row r="61" spans="20:22" x14ac:dyDescent="0.35">
      <c r="T61" s="69" t="s">
        <v>242</v>
      </c>
      <c r="U61" s="35">
        <v>0.7</v>
      </c>
      <c r="V61" s="76" t="s">
        <v>242</v>
      </c>
    </row>
    <row r="62" spans="20:22" x14ac:dyDescent="0.35">
      <c r="T62" s="34" t="s">
        <v>26</v>
      </c>
      <c r="U62" s="35">
        <v>0.8</v>
      </c>
      <c r="V62" s="46" t="s">
        <v>26</v>
      </c>
    </row>
    <row r="63" spans="20:22" x14ac:dyDescent="0.35">
      <c r="T63" s="69" t="s">
        <v>243</v>
      </c>
      <c r="U63" s="35">
        <v>0.8</v>
      </c>
      <c r="V63" s="76" t="s">
        <v>243</v>
      </c>
    </row>
    <row r="64" spans="20:22" x14ac:dyDescent="0.35">
      <c r="T64" s="34" t="s">
        <v>27</v>
      </c>
      <c r="U64" s="35">
        <v>0.9</v>
      </c>
      <c r="V64" s="46" t="s">
        <v>27</v>
      </c>
    </row>
    <row r="65" spans="20:22" x14ac:dyDescent="0.35">
      <c r="T65" s="69" t="s">
        <v>244</v>
      </c>
      <c r="U65" s="35">
        <v>0.9</v>
      </c>
      <c r="V65" s="76" t="s">
        <v>244</v>
      </c>
    </row>
    <row r="66" spans="20:22" x14ac:dyDescent="0.35">
      <c r="T66" s="34" t="s">
        <v>28</v>
      </c>
      <c r="U66" s="35">
        <v>1</v>
      </c>
      <c r="V66" s="46" t="s">
        <v>28</v>
      </c>
    </row>
    <row r="67" spans="20:22" x14ac:dyDescent="0.35">
      <c r="T67" s="69" t="s">
        <v>245</v>
      </c>
      <c r="U67" s="35">
        <v>1</v>
      </c>
      <c r="V67" s="76" t="s">
        <v>245</v>
      </c>
    </row>
    <row r="68" spans="20:22" x14ac:dyDescent="0.35">
      <c r="T68" s="34" t="s">
        <v>29</v>
      </c>
      <c r="U68" s="35">
        <v>1.1000000000000001</v>
      </c>
      <c r="V68" s="46" t="s">
        <v>29</v>
      </c>
    </row>
    <row r="69" spans="20:22" x14ac:dyDescent="0.35">
      <c r="T69" s="69" t="s">
        <v>246</v>
      </c>
      <c r="U69" s="35">
        <v>1.1000000000000001</v>
      </c>
      <c r="V69" s="76" t="s">
        <v>246</v>
      </c>
    </row>
    <row r="70" spans="20:22" x14ac:dyDescent="0.35">
      <c r="T70" s="34" t="s">
        <v>30</v>
      </c>
      <c r="U70" s="35">
        <v>0.6</v>
      </c>
      <c r="V70" s="46" t="s">
        <v>30</v>
      </c>
    </row>
    <row r="71" spans="20:22" x14ac:dyDescent="0.35">
      <c r="T71" s="34" t="s">
        <v>146</v>
      </c>
      <c r="U71" s="35">
        <v>0.6</v>
      </c>
      <c r="V71" s="46" t="s">
        <v>146</v>
      </c>
    </row>
    <row r="72" spans="20:22" x14ac:dyDescent="0.35">
      <c r="T72" s="34" t="s">
        <v>107</v>
      </c>
      <c r="U72" s="35">
        <v>0.6</v>
      </c>
      <c r="V72" s="46" t="s">
        <v>107</v>
      </c>
    </row>
    <row r="73" spans="20:22" x14ac:dyDescent="0.35">
      <c r="T73" s="34" t="s">
        <v>147</v>
      </c>
      <c r="U73" s="35">
        <v>0.6</v>
      </c>
      <c r="V73" s="46" t="s">
        <v>147</v>
      </c>
    </row>
    <row r="74" spans="20:22" x14ac:dyDescent="0.35">
      <c r="T74" s="34" t="s">
        <v>31</v>
      </c>
      <c r="U74" s="35">
        <v>0.7</v>
      </c>
      <c r="V74" s="46" t="s">
        <v>31</v>
      </c>
    </row>
    <row r="75" spans="20:22" x14ac:dyDescent="0.35">
      <c r="T75" s="34" t="s">
        <v>148</v>
      </c>
      <c r="U75" s="35">
        <v>0.7</v>
      </c>
      <c r="V75" s="46" t="s">
        <v>148</v>
      </c>
    </row>
    <row r="76" spans="20:22" x14ac:dyDescent="0.35">
      <c r="T76" s="34" t="s">
        <v>108</v>
      </c>
      <c r="U76" s="35">
        <v>0.7</v>
      </c>
      <c r="V76" s="46" t="s">
        <v>108</v>
      </c>
    </row>
    <row r="77" spans="20:22" x14ac:dyDescent="0.35">
      <c r="T77" s="34" t="s">
        <v>149</v>
      </c>
      <c r="U77" s="35">
        <v>0.7</v>
      </c>
      <c r="V77" s="46" t="s">
        <v>149</v>
      </c>
    </row>
    <row r="78" spans="20:22" x14ac:dyDescent="0.35">
      <c r="T78" s="34" t="s">
        <v>32</v>
      </c>
      <c r="U78" s="35">
        <v>0.7</v>
      </c>
      <c r="V78" s="46" t="s">
        <v>32</v>
      </c>
    </row>
    <row r="79" spans="20:22" x14ac:dyDescent="0.35">
      <c r="T79" s="34" t="s">
        <v>150</v>
      </c>
      <c r="U79" s="35">
        <v>0.7</v>
      </c>
      <c r="V79" s="46" t="s">
        <v>150</v>
      </c>
    </row>
    <row r="80" spans="20:22" x14ac:dyDescent="0.35">
      <c r="T80" s="34" t="s">
        <v>109</v>
      </c>
      <c r="U80" s="35">
        <v>0.7</v>
      </c>
      <c r="V80" s="46" t="s">
        <v>109</v>
      </c>
    </row>
    <row r="81" spans="20:22" x14ac:dyDescent="0.35">
      <c r="T81" s="34" t="s">
        <v>151</v>
      </c>
      <c r="U81" s="35">
        <v>0.7</v>
      </c>
      <c r="V81" s="46" t="s">
        <v>151</v>
      </c>
    </row>
    <row r="82" spans="20:22" x14ac:dyDescent="0.35">
      <c r="T82" s="34" t="s">
        <v>33</v>
      </c>
      <c r="U82" s="35">
        <v>0.7</v>
      </c>
      <c r="V82" s="46" t="s">
        <v>33</v>
      </c>
    </row>
    <row r="83" spans="20:22" x14ac:dyDescent="0.35">
      <c r="T83" s="34" t="s">
        <v>152</v>
      </c>
      <c r="U83" s="35">
        <v>0.7</v>
      </c>
      <c r="V83" s="46" t="s">
        <v>152</v>
      </c>
    </row>
    <row r="84" spans="20:22" x14ac:dyDescent="0.35">
      <c r="T84" s="34" t="s">
        <v>110</v>
      </c>
      <c r="U84" s="35">
        <v>0.7</v>
      </c>
      <c r="V84" s="46" t="s">
        <v>110</v>
      </c>
    </row>
    <row r="85" spans="20:22" x14ac:dyDescent="0.35">
      <c r="T85" s="34" t="s">
        <v>153</v>
      </c>
      <c r="U85" s="35">
        <v>0.7</v>
      </c>
      <c r="V85" s="46" t="s">
        <v>153</v>
      </c>
    </row>
    <row r="86" spans="20:22" x14ac:dyDescent="0.35">
      <c r="T86" s="34" t="s">
        <v>34</v>
      </c>
      <c r="U86" s="35">
        <v>0.7</v>
      </c>
      <c r="V86" s="46" t="s">
        <v>34</v>
      </c>
    </row>
    <row r="87" spans="20:22" x14ac:dyDescent="0.35">
      <c r="T87" s="34" t="s">
        <v>154</v>
      </c>
      <c r="U87" s="35">
        <v>0.7</v>
      </c>
      <c r="V87" s="46" t="s">
        <v>154</v>
      </c>
    </row>
    <row r="88" spans="20:22" x14ac:dyDescent="0.35">
      <c r="T88" s="34" t="s">
        <v>111</v>
      </c>
      <c r="U88" s="35">
        <v>0.7</v>
      </c>
      <c r="V88" s="46" t="s">
        <v>111</v>
      </c>
    </row>
    <row r="89" spans="20:22" x14ac:dyDescent="0.35">
      <c r="T89" s="34" t="s">
        <v>155</v>
      </c>
      <c r="U89" s="35">
        <v>0.7</v>
      </c>
      <c r="V89" s="46" t="s">
        <v>155</v>
      </c>
    </row>
    <row r="90" spans="20:22" x14ac:dyDescent="0.35">
      <c r="T90" s="34" t="s">
        <v>35</v>
      </c>
      <c r="U90" s="35">
        <v>0.7</v>
      </c>
      <c r="V90" s="46" t="s">
        <v>35</v>
      </c>
    </row>
    <row r="91" spans="20:22" x14ac:dyDescent="0.35">
      <c r="T91" s="34" t="s">
        <v>156</v>
      </c>
      <c r="U91" s="35">
        <v>0.7</v>
      </c>
      <c r="V91" s="46" t="s">
        <v>156</v>
      </c>
    </row>
    <row r="92" spans="20:22" x14ac:dyDescent="0.35">
      <c r="T92" s="34" t="s">
        <v>112</v>
      </c>
      <c r="U92" s="35">
        <v>0.7</v>
      </c>
      <c r="V92" s="46" t="s">
        <v>112</v>
      </c>
    </row>
    <row r="93" spans="20:22" x14ac:dyDescent="0.35">
      <c r="T93" s="34" t="s">
        <v>157</v>
      </c>
      <c r="U93" s="35">
        <v>0.7</v>
      </c>
      <c r="V93" s="46" t="s">
        <v>157</v>
      </c>
    </row>
    <row r="94" spans="20:22" x14ac:dyDescent="0.35">
      <c r="T94" s="34" t="s">
        <v>36</v>
      </c>
      <c r="U94" s="35">
        <v>0.9</v>
      </c>
      <c r="V94" s="46" t="s">
        <v>36</v>
      </c>
    </row>
    <row r="95" spans="20:22" x14ac:dyDescent="0.35">
      <c r="T95" s="36" t="s">
        <v>158</v>
      </c>
      <c r="U95" s="35">
        <v>0.9</v>
      </c>
      <c r="V95" s="77" t="s">
        <v>158</v>
      </c>
    </row>
    <row r="96" spans="20:22" x14ac:dyDescent="0.35">
      <c r="T96" s="34" t="s">
        <v>113</v>
      </c>
      <c r="U96" s="35">
        <v>0.9</v>
      </c>
      <c r="V96" s="46" t="s">
        <v>113</v>
      </c>
    </row>
    <row r="97" spans="20:22" x14ac:dyDescent="0.35">
      <c r="T97" s="34">
        <v>53</v>
      </c>
      <c r="U97" s="35">
        <v>0.9</v>
      </c>
      <c r="V97" s="46">
        <v>53</v>
      </c>
    </row>
    <row r="98" spans="20:22" x14ac:dyDescent="0.35">
      <c r="T98" s="34" t="s">
        <v>37</v>
      </c>
      <c r="U98" s="35">
        <v>0.8</v>
      </c>
      <c r="V98" s="46" t="s">
        <v>37</v>
      </c>
    </row>
    <row r="99" spans="20:22" x14ac:dyDescent="0.35">
      <c r="T99" s="34" t="s">
        <v>159</v>
      </c>
      <c r="U99" s="35">
        <v>0.8</v>
      </c>
      <c r="V99" s="46" t="s">
        <v>159</v>
      </c>
    </row>
    <row r="100" spans="20:22" x14ac:dyDescent="0.35">
      <c r="T100" s="34" t="s">
        <v>38</v>
      </c>
      <c r="U100" s="35">
        <v>0.9</v>
      </c>
      <c r="V100" s="46" t="s">
        <v>38</v>
      </c>
    </row>
    <row r="101" spans="20:22" x14ac:dyDescent="0.35">
      <c r="T101" s="34" t="s">
        <v>160</v>
      </c>
      <c r="U101" s="35">
        <v>0.9</v>
      </c>
      <c r="V101" s="46" t="s">
        <v>160</v>
      </c>
    </row>
    <row r="102" spans="20:22" x14ac:dyDescent="0.35">
      <c r="T102" s="34" t="s">
        <v>39</v>
      </c>
      <c r="U102" s="35">
        <v>1.3</v>
      </c>
      <c r="V102" s="46" t="s">
        <v>39</v>
      </c>
    </row>
    <row r="103" spans="20:22" x14ac:dyDescent="0.35">
      <c r="T103" s="34" t="s">
        <v>161</v>
      </c>
      <c r="U103" s="35">
        <v>1.3</v>
      </c>
      <c r="V103" s="46" t="s">
        <v>161</v>
      </c>
    </row>
    <row r="104" spans="20:22" x14ac:dyDescent="0.35">
      <c r="T104" s="34" t="s">
        <v>40</v>
      </c>
      <c r="U104" s="35">
        <v>1.5</v>
      </c>
      <c r="V104" s="46" t="s">
        <v>40</v>
      </c>
    </row>
    <row r="105" spans="20:22" x14ac:dyDescent="0.35">
      <c r="T105" s="34" t="s">
        <v>162</v>
      </c>
      <c r="U105" s="35">
        <v>1.5</v>
      </c>
      <c r="V105" s="46" t="s">
        <v>162</v>
      </c>
    </row>
    <row r="106" spans="20:22" x14ac:dyDescent="0.35">
      <c r="T106" s="34" t="s">
        <v>41</v>
      </c>
      <c r="U106" s="35">
        <v>1</v>
      </c>
      <c r="V106" s="46" t="s">
        <v>41</v>
      </c>
    </row>
    <row r="107" spans="20:22" x14ac:dyDescent="0.35">
      <c r="T107" s="34" t="s">
        <v>163</v>
      </c>
      <c r="U107" s="35">
        <v>1</v>
      </c>
      <c r="V107" s="46" t="s">
        <v>163</v>
      </c>
    </row>
    <row r="108" spans="20:22" x14ac:dyDescent="0.35">
      <c r="T108" s="34" t="s">
        <v>42</v>
      </c>
      <c r="U108" s="35">
        <v>1.2</v>
      </c>
      <c r="V108" s="46" t="s">
        <v>42</v>
      </c>
    </row>
    <row r="109" spans="20:22" x14ac:dyDescent="0.35">
      <c r="T109" s="34" t="s">
        <v>164</v>
      </c>
      <c r="U109" s="35">
        <v>1.2</v>
      </c>
      <c r="V109" s="46" t="s">
        <v>164</v>
      </c>
    </row>
    <row r="110" spans="20:22" x14ac:dyDescent="0.35">
      <c r="T110" s="34" t="s">
        <v>43</v>
      </c>
      <c r="U110" s="35">
        <v>1.2</v>
      </c>
      <c r="V110" s="46" t="s">
        <v>43</v>
      </c>
    </row>
    <row r="111" spans="20:22" x14ac:dyDescent="0.35">
      <c r="T111" s="34" t="s">
        <v>165</v>
      </c>
      <c r="U111" s="35">
        <v>1.2</v>
      </c>
      <c r="V111" s="46" t="s">
        <v>165</v>
      </c>
    </row>
    <row r="112" spans="20:22" x14ac:dyDescent="0.35">
      <c r="T112" s="34" t="s">
        <v>44</v>
      </c>
      <c r="U112" s="35">
        <v>1.1000000000000001</v>
      </c>
      <c r="V112" s="46" t="s">
        <v>44</v>
      </c>
    </row>
    <row r="113" spans="20:22" x14ac:dyDescent="0.35">
      <c r="T113" s="34" t="s">
        <v>166</v>
      </c>
      <c r="U113" s="35">
        <v>1.1000000000000001</v>
      </c>
      <c r="V113" s="46" t="s">
        <v>166</v>
      </c>
    </row>
    <row r="114" spans="20:22" x14ac:dyDescent="0.35">
      <c r="T114" s="34" t="s">
        <v>45</v>
      </c>
      <c r="U114" s="35">
        <v>1.3</v>
      </c>
      <c r="V114" s="46" t="s">
        <v>45</v>
      </c>
    </row>
    <row r="115" spans="20:22" x14ac:dyDescent="0.35">
      <c r="T115" s="34" t="s">
        <v>167</v>
      </c>
      <c r="U115" s="35">
        <v>1.3</v>
      </c>
      <c r="V115" s="46" t="s">
        <v>167</v>
      </c>
    </row>
    <row r="116" spans="20:22" x14ac:dyDescent="0.35">
      <c r="T116" s="34" t="s">
        <v>46</v>
      </c>
      <c r="U116" s="35">
        <v>1.2</v>
      </c>
      <c r="V116" s="46" t="s">
        <v>46</v>
      </c>
    </row>
    <row r="117" spans="20:22" x14ac:dyDescent="0.35">
      <c r="T117" s="34" t="s">
        <v>168</v>
      </c>
      <c r="U117" s="35">
        <v>1.2</v>
      </c>
      <c r="V117" s="46" t="s">
        <v>168</v>
      </c>
    </row>
    <row r="118" spans="20:22" x14ac:dyDescent="0.35">
      <c r="T118" s="34" t="s">
        <v>47</v>
      </c>
      <c r="U118" s="35">
        <v>1.4</v>
      </c>
      <c r="V118" s="46" t="s">
        <v>47</v>
      </c>
    </row>
    <row r="119" spans="20:22" x14ac:dyDescent="0.35">
      <c r="T119" s="34" t="s">
        <v>169</v>
      </c>
      <c r="U119" s="35">
        <v>1.4</v>
      </c>
      <c r="V119" s="46" t="s">
        <v>169</v>
      </c>
    </row>
    <row r="120" spans="20:22" x14ac:dyDescent="0.35">
      <c r="T120" s="34" t="s">
        <v>48</v>
      </c>
      <c r="U120" s="35">
        <v>1.1000000000000001</v>
      </c>
      <c r="V120" s="46" t="s">
        <v>48</v>
      </c>
    </row>
    <row r="121" spans="20:22" x14ac:dyDescent="0.35">
      <c r="T121" s="34" t="s">
        <v>170</v>
      </c>
      <c r="U121" s="35">
        <v>1.1000000000000001</v>
      </c>
      <c r="V121" s="46" t="s">
        <v>170</v>
      </c>
    </row>
    <row r="122" spans="20:22" x14ac:dyDescent="0.35">
      <c r="T122" s="34" t="s">
        <v>49</v>
      </c>
      <c r="U122" s="35">
        <v>1.3</v>
      </c>
      <c r="V122" s="46" t="s">
        <v>49</v>
      </c>
    </row>
    <row r="123" spans="20:22" x14ac:dyDescent="0.35">
      <c r="T123" s="34" t="s">
        <v>171</v>
      </c>
      <c r="U123" s="35">
        <v>1.3</v>
      </c>
      <c r="V123" s="46" t="s">
        <v>171</v>
      </c>
    </row>
    <row r="124" spans="20:22" x14ac:dyDescent="0.35">
      <c r="T124" s="34" t="s">
        <v>50</v>
      </c>
      <c r="U124" s="35">
        <v>1.3</v>
      </c>
      <c r="V124" s="46" t="s">
        <v>50</v>
      </c>
    </row>
    <row r="125" spans="20:22" x14ac:dyDescent="0.35">
      <c r="T125" s="34" t="s">
        <v>172</v>
      </c>
      <c r="U125" s="35">
        <v>1.3</v>
      </c>
      <c r="V125" s="46" t="s">
        <v>172</v>
      </c>
    </row>
    <row r="126" spans="20:22" x14ac:dyDescent="0.35">
      <c r="T126" s="34" t="s">
        <v>51</v>
      </c>
      <c r="U126" s="35">
        <v>1.2</v>
      </c>
      <c r="V126" s="46" t="s">
        <v>51</v>
      </c>
    </row>
    <row r="127" spans="20:22" x14ac:dyDescent="0.35">
      <c r="T127" s="34" t="s">
        <v>173</v>
      </c>
      <c r="U127" s="35">
        <v>1.2</v>
      </c>
      <c r="V127" s="46" t="s">
        <v>173</v>
      </c>
    </row>
    <row r="128" spans="20:22" x14ac:dyDescent="0.35">
      <c r="T128" s="34" t="s">
        <v>52</v>
      </c>
      <c r="U128" s="35">
        <v>1.4</v>
      </c>
      <c r="V128" s="46" t="s">
        <v>52</v>
      </c>
    </row>
    <row r="129" spans="20:22" x14ac:dyDescent="0.35">
      <c r="T129" s="34" t="s">
        <v>174</v>
      </c>
      <c r="U129" s="35">
        <v>1.4</v>
      </c>
      <c r="V129" s="46" t="s">
        <v>174</v>
      </c>
    </row>
    <row r="130" spans="20:22" x14ac:dyDescent="0.35">
      <c r="T130" s="34" t="s">
        <v>53</v>
      </c>
      <c r="U130" s="35">
        <v>1.4</v>
      </c>
      <c r="V130" s="46" t="s">
        <v>53</v>
      </c>
    </row>
    <row r="131" spans="20:22" x14ac:dyDescent="0.35">
      <c r="T131" s="34" t="s">
        <v>175</v>
      </c>
      <c r="U131" s="35">
        <v>1.4</v>
      </c>
      <c r="V131" s="46" t="s">
        <v>175</v>
      </c>
    </row>
    <row r="132" spans="20:22" x14ac:dyDescent="0.35">
      <c r="T132" s="34" t="s">
        <v>54</v>
      </c>
      <c r="U132" s="35">
        <v>1.3</v>
      </c>
      <c r="V132" s="46" t="s">
        <v>54</v>
      </c>
    </row>
    <row r="133" spans="20:22" x14ac:dyDescent="0.35">
      <c r="T133" s="34" t="s">
        <v>176</v>
      </c>
      <c r="U133" s="35">
        <v>1.3</v>
      </c>
      <c r="V133" s="46" t="s">
        <v>176</v>
      </c>
    </row>
    <row r="134" spans="20:22" x14ac:dyDescent="0.35">
      <c r="T134" s="34" t="s">
        <v>55</v>
      </c>
      <c r="U134" s="35">
        <v>1.5</v>
      </c>
      <c r="V134" s="46" t="s">
        <v>55</v>
      </c>
    </row>
    <row r="135" spans="20:22" x14ac:dyDescent="0.35">
      <c r="T135" s="34" t="s">
        <v>177</v>
      </c>
      <c r="U135" s="35">
        <v>1.5</v>
      </c>
      <c r="V135" s="46" t="s">
        <v>177</v>
      </c>
    </row>
    <row r="136" spans="20:22" x14ac:dyDescent="0.35">
      <c r="T136" s="34" t="s">
        <v>56</v>
      </c>
      <c r="U136" s="35">
        <v>1.5</v>
      </c>
      <c r="V136" s="46" t="s">
        <v>56</v>
      </c>
    </row>
    <row r="137" spans="20:22" x14ac:dyDescent="0.35">
      <c r="T137" s="34" t="s">
        <v>178</v>
      </c>
      <c r="U137" s="35">
        <v>1.5</v>
      </c>
      <c r="V137" s="46" t="s">
        <v>178</v>
      </c>
    </row>
    <row r="138" spans="20:22" x14ac:dyDescent="0.35">
      <c r="T138" s="34" t="s">
        <v>57</v>
      </c>
      <c r="U138" s="35">
        <v>1.3</v>
      </c>
      <c r="V138" s="46" t="s">
        <v>57</v>
      </c>
    </row>
    <row r="139" spans="20:22" x14ac:dyDescent="0.35">
      <c r="T139" s="34" t="s">
        <v>179</v>
      </c>
      <c r="U139" s="35">
        <v>1.3</v>
      </c>
      <c r="V139" s="46" t="s">
        <v>179</v>
      </c>
    </row>
    <row r="140" spans="20:22" x14ac:dyDescent="0.35">
      <c r="T140" s="34" t="s">
        <v>58</v>
      </c>
      <c r="U140" s="35">
        <v>1.5</v>
      </c>
      <c r="V140" s="46" t="s">
        <v>58</v>
      </c>
    </row>
    <row r="141" spans="20:22" x14ac:dyDescent="0.35">
      <c r="T141" s="34" t="s">
        <v>180</v>
      </c>
      <c r="U141" s="35">
        <v>1.5</v>
      </c>
      <c r="V141" s="46" t="s">
        <v>180</v>
      </c>
    </row>
    <row r="142" spans="20:22" x14ac:dyDescent="0.35">
      <c r="T142" s="34" t="s">
        <v>59</v>
      </c>
      <c r="U142" s="35">
        <v>1.4</v>
      </c>
      <c r="V142" s="46" t="s">
        <v>59</v>
      </c>
    </row>
    <row r="143" spans="20:22" x14ac:dyDescent="0.35">
      <c r="T143" s="34" t="s">
        <v>181</v>
      </c>
      <c r="U143" s="35">
        <v>1.4</v>
      </c>
      <c r="V143" s="46" t="s">
        <v>181</v>
      </c>
    </row>
    <row r="144" spans="20:22" x14ac:dyDescent="0.35">
      <c r="T144" s="34" t="s">
        <v>182</v>
      </c>
      <c r="U144" s="35">
        <v>1.4</v>
      </c>
      <c r="V144" s="46" t="s">
        <v>182</v>
      </c>
    </row>
    <row r="145" spans="20:22" x14ac:dyDescent="0.35">
      <c r="T145" s="34" t="s">
        <v>183</v>
      </c>
      <c r="U145" s="35">
        <v>1.4</v>
      </c>
      <c r="V145" s="46" t="s">
        <v>183</v>
      </c>
    </row>
    <row r="146" spans="20:22" x14ac:dyDescent="0.35">
      <c r="T146" s="34" t="s">
        <v>60</v>
      </c>
      <c r="U146" s="35">
        <v>1.6</v>
      </c>
      <c r="V146" s="46" t="s">
        <v>60</v>
      </c>
    </row>
    <row r="147" spans="20:22" x14ac:dyDescent="0.35">
      <c r="T147" s="34" t="s">
        <v>184</v>
      </c>
      <c r="U147" s="35">
        <v>1.6</v>
      </c>
      <c r="V147" s="46" t="s">
        <v>184</v>
      </c>
    </row>
    <row r="148" spans="20:22" x14ac:dyDescent="0.35">
      <c r="T148" s="34" t="s">
        <v>185</v>
      </c>
      <c r="U148" s="35">
        <v>1.6</v>
      </c>
      <c r="V148" s="46" t="s">
        <v>185</v>
      </c>
    </row>
    <row r="149" spans="20:22" x14ac:dyDescent="0.35">
      <c r="T149" s="34" t="s">
        <v>186</v>
      </c>
      <c r="U149" s="35">
        <v>1.6</v>
      </c>
      <c r="V149" s="46" t="s">
        <v>186</v>
      </c>
    </row>
    <row r="150" spans="20:22" x14ac:dyDescent="0.35">
      <c r="T150" s="34" t="s">
        <v>61</v>
      </c>
      <c r="U150" s="35">
        <v>1.6</v>
      </c>
      <c r="V150" s="46" t="s">
        <v>61</v>
      </c>
    </row>
    <row r="151" spans="20:22" x14ac:dyDescent="0.35">
      <c r="T151" s="34" t="s">
        <v>187</v>
      </c>
      <c r="U151" s="35">
        <v>1.6</v>
      </c>
      <c r="V151" s="46" t="s">
        <v>187</v>
      </c>
    </row>
    <row r="152" spans="20:22" x14ac:dyDescent="0.35">
      <c r="T152" s="34" t="s">
        <v>62</v>
      </c>
      <c r="U152" s="35">
        <v>1.4</v>
      </c>
      <c r="V152" s="46" t="s">
        <v>62</v>
      </c>
    </row>
    <row r="153" spans="20:22" x14ac:dyDescent="0.35">
      <c r="T153" s="34" t="s">
        <v>188</v>
      </c>
      <c r="U153" s="35">
        <v>1.4</v>
      </c>
      <c r="V153" s="46" t="s">
        <v>188</v>
      </c>
    </row>
    <row r="154" spans="20:22" x14ac:dyDescent="0.35">
      <c r="T154" s="34" t="s">
        <v>63</v>
      </c>
      <c r="U154" s="35">
        <v>1.6</v>
      </c>
      <c r="V154" s="46" t="s">
        <v>63</v>
      </c>
    </row>
    <row r="155" spans="20:22" x14ac:dyDescent="0.35">
      <c r="T155" s="34" t="s">
        <v>189</v>
      </c>
      <c r="U155" s="35">
        <v>1.6</v>
      </c>
      <c r="V155" s="46" t="s">
        <v>189</v>
      </c>
    </row>
    <row r="156" spans="20:22" x14ac:dyDescent="0.35">
      <c r="T156" s="34" t="s">
        <v>64</v>
      </c>
      <c r="U156" s="35">
        <v>1.5</v>
      </c>
      <c r="V156" s="46" t="s">
        <v>64</v>
      </c>
    </row>
    <row r="157" spans="20:22" x14ac:dyDescent="0.35">
      <c r="T157" s="34" t="s">
        <v>190</v>
      </c>
      <c r="U157" s="35">
        <v>1.5</v>
      </c>
      <c r="V157" s="46" t="s">
        <v>190</v>
      </c>
    </row>
    <row r="158" spans="20:22" x14ac:dyDescent="0.35">
      <c r="T158" s="34" t="s">
        <v>65</v>
      </c>
      <c r="U158" s="35">
        <v>1.7</v>
      </c>
      <c r="V158" s="46" t="s">
        <v>65</v>
      </c>
    </row>
    <row r="159" spans="20:22" x14ac:dyDescent="0.35">
      <c r="T159" s="34" t="s">
        <v>191</v>
      </c>
      <c r="U159" s="35">
        <v>1.7</v>
      </c>
      <c r="V159" s="46" t="s">
        <v>191</v>
      </c>
    </row>
    <row r="160" spans="20:22" x14ac:dyDescent="0.35">
      <c r="T160" s="34" t="s">
        <v>192</v>
      </c>
      <c r="U160" s="35">
        <v>1.7</v>
      </c>
      <c r="V160" s="46" t="s">
        <v>192</v>
      </c>
    </row>
    <row r="161" spans="20:22" x14ac:dyDescent="0.35">
      <c r="T161" s="34" t="s">
        <v>193</v>
      </c>
      <c r="U161" s="35">
        <v>1.7</v>
      </c>
      <c r="V161" s="46" t="s">
        <v>193</v>
      </c>
    </row>
    <row r="162" spans="20:22" x14ac:dyDescent="0.35">
      <c r="T162" s="34" t="s">
        <v>66</v>
      </c>
      <c r="U162" s="35">
        <v>1.7</v>
      </c>
      <c r="V162" s="46" t="s">
        <v>66</v>
      </c>
    </row>
    <row r="163" spans="20:22" x14ac:dyDescent="0.35">
      <c r="T163" s="34" t="s">
        <v>193</v>
      </c>
      <c r="U163" s="35">
        <v>1.7</v>
      </c>
      <c r="V163" s="46" t="s">
        <v>193</v>
      </c>
    </row>
    <row r="164" spans="20:22" x14ac:dyDescent="0.35">
      <c r="T164" s="34" t="s">
        <v>67</v>
      </c>
      <c r="U164" s="35">
        <v>1.6</v>
      </c>
      <c r="V164" s="46" t="s">
        <v>67</v>
      </c>
    </row>
    <row r="165" spans="20:22" x14ac:dyDescent="0.35">
      <c r="T165" s="34" t="s">
        <v>194</v>
      </c>
      <c r="U165" s="35">
        <v>1.6</v>
      </c>
      <c r="V165" s="46" t="s">
        <v>194</v>
      </c>
    </row>
    <row r="166" spans="20:22" x14ac:dyDescent="0.35">
      <c r="T166" s="34" t="s">
        <v>68</v>
      </c>
      <c r="U166" s="35">
        <v>1.8</v>
      </c>
      <c r="V166" s="46" t="s">
        <v>68</v>
      </c>
    </row>
    <row r="167" spans="20:22" x14ac:dyDescent="0.35">
      <c r="T167" s="34" t="s">
        <v>195</v>
      </c>
      <c r="U167" s="35">
        <v>1.8</v>
      </c>
      <c r="V167" s="46" t="s">
        <v>195</v>
      </c>
    </row>
    <row r="168" spans="20:22" x14ac:dyDescent="0.35">
      <c r="T168" s="34" t="s">
        <v>69</v>
      </c>
      <c r="U168" s="35">
        <v>1.8</v>
      </c>
      <c r="V168" s="46" t="s">
        <v>69</v>
      </c>
    </row>
    <row r="169" spans="20:22" x14ac:dyDescent="0.35">
      <c r="T169" s="34" t="s">
        <v>196</v>
      </c>
      <c r="U169" s="35">
        <v>1.8</v>
      </c>
      <c r="V169" s="46" t="s">
        <v>196</v>
      </c>
    </row>
    <row r="170" spans="20:22" x14ac:dyDescent="0.35">
      <c r="T170" s="34" t="s">
        <v>70</v>
      </c>
      <c r="U170" s="35">
        <v>1.8</v>
      </c>
      <c r="V170" s="46" t="s">
        <v>70</v>
      </c>
    </row>
    <row r="171" spans="20:22" x14ac:dyDescent="0.35">
      <c r="T171" s="34" t="s">
        <v>197</v>
      </c>
      <c r="U171" s="35">
        <v>1.8</v>
      </c>
      <c r="V171" s="46" t="s">
        <v>197</v>
      </c>
    </row>
    <row r="172" spans="20:22" x14ac:dyDescent="0.35">
      <c r="T172" s="34" t="s">
        <v>71</v>
      </c>
      <c r="U172" s="35">
        <v>1.6</v>
      </c>
      <c r="V172" s="46" t="s">
        <v>71</v>
      </c>
    </row>
    <row r="173" spans="20:22" x14ac:dyDescent="0.35">
      <c r="T173" s="34" t="s">
        <v>198</v>
      </c>
      <c r="U173" s="35">
        <v>1.6</v>
      </c>
      <c r="V173" s="46" t="s">
        <v>198</v>
      </c>
    </row>
    <row r="174" spans="20:22" x14ac:dyDescent="0.35">
      <c r="T174" s="34" t="s">
        <v>72</v>
      </c>
      <c r="U174" s="35">
        <v>1.8</v>
      </c>
      <c r="V174" s="46" t="s">
        <v>72</v>
      </c>
    </row>
    <row r="175" spans="20:22" x14ac:dyDescent="0.35">
      <c r="T175" s="34" t="s">
        <v>199</v>
      </c>
      <c r="U175" s="35">
        <v>1.8</v>
      </c>
      <c r="V175" s="46" t="s">
        <v>199</v>
      </c>
    </row>
    <row r="176" spans="20:22" x14ac:dyDescent="0.35">
      <c r="T176" s="34" t="s">
        <v>73</v>
      </c>
      <c r="U176" s="35">
        <v>1.5</v>
      </c>
      <c r="V176" s="46" t="s">
        <v>73</v>
      </c>
    </row>
    <row r="177" spans="20:22" x14ac:dyDescent="0.35">
      <c r="T177" s="34" t="s">
        <v>200</v>
      </c>
      <c r="U177" s="35">
        <v>1.5</v>
      </c>
      <c r="V177" s="46" t="s">
        <v>200</v>
      </c>
    </row>
    <row r="178" spans="20:22" x14ac:dyDescent="0.35">
      <c r="T178" s="34" t="s">
        <v>74</v>
      </c>
      <c r="U178" s="35">
        <v>1.7</v>
      </c>
      <c r="V178" s="46" t="s">
        <v>74</v>
      </c>
    </row>
    <row r="179" spans="20:22" x14ac:dyDescent="0.35">
      <c r="T179" s="34" t="s">
        <v>201</v>
      </c>
      <c r="U179" s="35">
        <v>1.7</v>
      </c>
      <c r="V179" s="46" t="s">
        <v>201</v>
      </c>
    </row>
    <row r="180" spans="20:22" x14ac:dyDescent="0.35">
      <c r="T180" s="34" t="s">
        <v>75</v>
      </c>
      <c r="U180" s="35">
        <v>1.7</v>
      </c>
      <c r="V180" s="46" t="s">
        <v>75</v>
      </c>
    </row>
    <row r="181" spans="20:22" x14ac:dyDescent="0.35">
      <c r="T181" s="34" t="s">
        <v>202</v>
      </c>
      <c r="U181" s="35">
        <v>1.7</v>
      </c>
      <c r="V181" s="46" t="s">
        <v>202</v>
      </c>
    </row>
    <row r="182" spans="20:22" x14ac:dyDescent="0.35">
      <c r="T182" s="34" t="s">
        <v>76</v>
      </c>
      <c r="U182" s="35">
        <v>1.9</v>
      </c>
      <c r="V182" s="46" t="s">
        <v>76</v>
      </c>
    </row>
    <row r="183" spans="20:22" x14ac:dyDescent="0.35">
      <c r="T183" s="34" t="s">
        <v>203</v>
      </c>
      <c r="U183" s="35">
        <v>1.9</v>
      </c>
      <c r="V183" s="46" t="s">
        <v>203</v>
      </c>
    </row>
    <row r="184" spans="20:22" x14ac:dyDescent="0.35">
      <c r="T184" s="34" t="s">
        <v>77</v>
      </c>
      <c r="U184" s="35">
        <v>1.9</v>
      </c>
      <c r="V184" s="46" t="s">
        <v>77</v>
      </c>
    </row>
    <row r="185" spans="20:22" x14ac:dyDescent="0.35">
      <c r="T185" s="34" t="s">
        <v>204</v>
      </c>
      <c r="U185" s="35">
        <v>1.9</v>
      </c>
      <c r="V185" s="46" t="s">
        <v>204</v>
      </c>
    </row>
    <row r="186" spans="20:22" x14ac:dyDescent="0.35">
      <c r="T186" s="34" t="s">
        <v>78</v>
      </c>
      <c r="U186" s="35">
        <v>2</v>
      </c>
      <c r="V186" s="46" t="s">
        <v>78</v>
      </c>
    </row>
    <row r="187" spans="20:22" x14ac:dyDescent="0.35">
      <c r="T187" s="34" t="s">
        <v>205</v>
      </c>
      <c r="U187" s="35">
        <v>2</v>
      </c>
      <c r="V187" s="46" t="s">
        <v>205</v>
      </c>
    </row>
    <row r="188" spans="20:22" x14ac:dyDescent="0.35">
      <c r="T188" s="34" t="s">
        <v>79</v>
      </c>
      <c r="U188" s="35">
        <v>1.6</v>
      </c>
      <c r="V188" s="46" t="s">
        <v>79</v>
      </c>
    </row>
    <row r="189" spans="20:22" x14ac:dyDescent="0.35">
      <c r="T189" s="34" t="s">
        <v>206</v>
      </c>
      <c r="U189" s="35">
        <v>1.6</v>
      </c>
      <c r="V189" s="46" t="s">
        <v>206</v>
      </c>
    </row>
    <row r="190" spans="20:22" x14ac:dyDescent="0.35">
      <c r="T190" s="34" t="s">
        <v>80</v>
      </c>
      <c r="U190" s="35">
        <v>1.9</v>
      </c>
      <c r="V190" s="46" t="s">
        <v>80</v>
      </c>
    </row>
    <row r="191" spans="20:22" x14ac:dyDescent="0.35">
      <c r="T191" s="34" t="s">
        <v>207</v>
      </c>
      <c r="U191" s="35">
        <v>1.9</v>
      </c>
      <c r="V191" s="46" t="s">
        <v>207</v>
      </c>
    </row>
    <row r="192" spans="20:22" x14ac:dyDescent="0.35">
      <c r="T192" s="34" t="s">
        <v>81</v>
      </c>
      <c r="U192" s="35">
        <v>1.9</v>
      </c>
      <c r="V192" s="46" t="s">
        <v>81</v>
      </c>
    </row>
    <row r="193" spans="20:22" x14ac:dyDescent="0.35">
      <c r="T193" s="34" t="s">
        <v>208</v>
      </c>
      <c r="U193" s="35">
        <v>1.9</v>
      </c>
      <c r="V193" s="46" t="s">
        <v>208</v>
      </c>
    </row>
    <row r="194" spans="20:22" x14ac:dyDescent="0.35">
      <c r="T194" s="34" t="s">
        <v>82</v>
      </c>
      <c r="U194" s="35">
        <v>1.7</v>
      </c>
      <c r="V194" s="46" t="s">
        <v>82</v>
      </c>
    </row>
    <row r="195" spans="20:22" x14ac:dyDescent="0.35">
      <c r="T195" s="34" t="s">
        <v>209</v>
      </c>
      <c r="U195" s="35">
        <v>1.7</v>
      </c>
      <c r="V195" s="46" t="s">
        <v>209</v>
      </c>
    </row>
    <row r="196" spans="20:22" x14ac:dyDescent="0.35">
      <c r="T196" s="34" t="s">
        <v>83</v>
      </c>
      <c r="U196" s="35">
        <v>2</v>
      </c>
      <c r="V196" s="46" t="s">
        <v>83</v>
      </c>
    </row>
    <row r="197" spans="20:22" x14ac:dyDescent="0.35">
      <c r="T197" s="34" t="s">
        <v>210</v>
      </c>
      <c r="U197" s="35">
        <v>2</v>
      </c>
      <c r="V197" s="46" t="s">
        <v>210</v>
      </c>
    </row>
    <row r="198" spans="20:22" x14ac:dyDescent="0.35">
      <c r="T198" s="34" t="s">
        <v>84</v>
      </c>
      <c r="U198" s="35">
        <v>1.9</v>
      </c>
      <c r="V198" s="46" t="s">
        <v>84</v>
      </c>
    </row>
    <row r="199" spans="20:22" x14ac:dyDescent="0.35">
      <c r="T199" s="34" t="s">
        <v>211</v>
      </c>
      <c r="U199" s="35">
        <v>1.9</v>
      </c>
      <c r="V199" s="46" t="s">
        <v>211</v>
      </c>
    </row>
    <row r="200" spans="20:22" x14ac:dyDescent="0.35">
      <c r="T200" s="34" t="s">
        <v>85</v>
      </c>
      <c r="U200" s="35">
        <v>2.2000000000000002</v>
      </c>
      <c r="V200" s="46" t="s">
        <v>85</v>
      </c>
    </row>
    <row r="201" spans="20:22" x14ac:dyDescent="0.35">
      <c r="T201" s="34" t="s">
        <v>212</v>
      </c>
      <c r="U201" s="35">
        <v>2.2000000000000002</v>
      </c>
      <c r="V201" s="46" t="s">
        <v>212</v>
      </c>
    </row>
    <row r="202" spans="20:22" x14ac:dyDescent="0.35">
      <c r="T202" s="34" t="s">
        <v>86</v>
      </c>
      <c r="U202" s="35">
        <v>1.8</v>
      </c>
      <c r="V202" s="46" t="s">
        <v>86</v>
      </c>
    </row>
    <row r="203" spans="20:22" x14ac:dyDescent="0.35">
      <c r="T203" s="34" t="s">
        <v>213</v>
      </c>
      <c r="U203" s="35">
        <v>1.8</v>
      </c>
      <c r="V203" s="46" t="s">
        <v>213</v>
      </c>
    </row>
    <row r="204" spans="20:22" x14ac:dyDescent="0.35">
      <c r="T204" s="34" t="s">
        <v>87</v>
      </c>
      <c r="U204" s="35">
        <v>2.1</v>
      </c>
      <c r="V204" s="46" t="s">
        <v>87</v>
      </c>
    </row>
    <row r="205" spans="20:22" x14ac:dyDescent="0.35">
      <c r="T205" s="34" t="s">
        <v>214</v>
      </c>
      <c r="U205" s="35">
        <v>2.1</v>
      </c>
      <c r="V205" s="46" t="s">
        <v>214</v>
      </c>
    </row>
    <row r="206" spans="20:22" x14ac:dyDescent="0.35">
      <c r="T206" s="34" t="s">
        <v>88</v>
      </c>
      <c r="U206" s="35">
        <v>2.1</v>
      </c>
      <c r="V206" s="46" t="s">
        <v>88</v>
      </c>
    </row>
    <row r="207" spans="20:22" x14ac:dyDescent="0.35">
      <c r="T207" s="34" t="s">
        <v>215</v>
      </c>
      <c r="U207" s="35">
        <v>2.1</v>
      </c>
      <c r="V207" s="46" t="s">
        <v>215</v>
      </c>
    </row>
    <row r="208" spans="20:22" x14ac:dyDescent="0.35">
      <c r="T208" s="34" t="s">
        <v>89</v>
      </c>
      <c r="U208" s="35">
        <v>2.2000000000000002</v>
      </c>
      <c r="V208" s="46" t="s">
        <v>89</v>
      </c>
    </row>
    <row r="209" spans="20:22" x14ac:dyDescent="0.35">
      <c r="T209" s="34" t="s">
        <v>216</v>
      </c>
      <c r="U209" s="35">
        <v>2.2000000000000002</v>
      </c>
      <c r="V209" s="46" t="s">
        <v>216</v>
      </c>
    </row>
    <row r="210" spans="20:22" x14ac:dyDescent="0.35">
      <c r="T210" s="34" t="s">
        <v>90</v>
      </c>
      <c r="U210" s="35">
        <v>2.5</v>
      </c>
      <c r="V210" s="46" t="s">
        <v>90</v>
      </c>
    </row>
    <row r="211" spans="20:22" x14ac:dyDescent="0.35">
      <c r="T211" s="34" t="s">
        <v>217</v>
      </c>
      <c r="U211" s="35">
        <v>2.5</v>
      </c>
      <c r="V211" s="46" t="s">
        <v>217</v>
      </c>
    </row>
    <row r="212" spans="20:22" x14ac:dyDescent="0.35">
      <c r="T212" s="34" t="s">
        <v>91</v>
      </c>
      <c r="U212" s="35">
        <v>1.9</v>
      </c>
      <c r="V212" s="46" t="s">
        <v>91</v>
      </c>
    </row>
    <row r="213" spans="20:22" x14ac:dyDescent="0.35">
      <c r="T213" s="34" t="s">
        <v>218</v>
      </c>
      <c r="U213" s="35">
        <v>1.9</v>
      </c>
      <c r="V213" s="46" t="s">
        <v>218</v>
      </c>
    </row>
    <row r="214" spans="20:22" x14ac:dyDescent="0.35">
      <c r="T214" s="34" t="s">
        <v>92</v>
      </c>
      <c r="U214" s="35">
        <v>2</v>
      </c>
      <c r="V214" s="46" t="s">
        <v>92</v>
      </c>
    </row>
    <row r="215" spans="20:22" x14ac:dyDescent="0.35">
      <c r="T215" s="34" t="s">
        <v>219</v>
      </c>
      <c r="U215" s="35">
        <v>2</v>
      </c>
      <c r="V215" s="46" t="s">
        <v>219</v>
      </c>
    </row>
    <row r="216" spans="20:22" x14ac:dyDescent="0.35">
      <c r="T216" s="34" t="s">
        <v>93</v>
      </c>
      <c r="U216" s="35">
        <v>2</v>
      </c>
      <c r="V216" s="46" t="s">
        <v>93</v>
      </c>
    </row>
    <row r="217" spans="20:22" x14ac:dyDescent="0.35">
      <c r="T217" s="34" t="s">
        <v>220</v>
      </c>
      <c r="U217" s="35">
        <v>2</v>
      </c>
      <c r="V217" s="46" t="s">
        <v>220</v>
      </c>
    </row>
    <row r="218" spans="20:22" x14ac:dyDescent="0.35">
      <c r="T218" s="34" t="s">
        <v>94</v>
      </c>
      <c r="U218" s="35">
        <v>2.2999999999999998</v>
      </c>
      <c r="V218" s="46" t="s">
        <v>94</v>
      </c>
    </row>
    <row r="219" spans="20:22" x14ac:dyDescent="0.35">
      <c r="T219" s="34" t="s">
        <v>221</v>
      </c>
      <c r="U219" s="35">
        <v>2.2999999999999998</v>
      </c>
      <c r="V219" s="46" t="s">
        <v>221</v>
      </c>
    </row>
    <row r="220" spans="20:22" x14ac:dyDescent="0.35">
      <c r="T220" s="34" t="s">
        <v>95</v>
      </c>
      <c r="U220" s="35">
        <v>2.1</v>
      </c>
      <c r="V220" s="46" t="s">
        <v>95</v>
      </c>
    </row>
    <row r="221" spans="20:22" x14ac:dyDescent="0.35">
      <c r="T221" s="34" t="s">
        <v>222</v>
      </c>
      <c r="U221" s="35">
        <v>2.1</v>
      </c>
      <c r="V221" s="46" t="s">
        <v>222</v>
      </c>
    </row>
    <row r="222" spans="20:22" x14ac:dyDescent="0.35">
      <c r="T222" s="34" t="s">
        <v>96</v>
      </c>
      <c r="U222" s="35">
        <v>2.4</v>
      </c>
      <c r="V222" s="46" t="s">
        <v>96</v>
      </c>
    </row>
    <row r="223" spans="20:22" x14ac:dyDescent="0.35">
      <c r="T223" s="34" t="s">
        <v>223</v>
      </c>
      <c r="U223" s="35">
        <v>2.4</v>
      </c>
      <c r="V223" s="46" t="s">
        <v>223</v>
      </c>
    </row>
    <row r="224" spans="20:22" x14ac:dyDescent="0.35">
      <c r="T224" s="34" t="s">
        <v>97</v>
      </c>
      <c r="U224" s="35">
        <v>2.2999999999999998</v>
      </c>
      <c r="V224" s="46" t="s">
        <v>97</v>
      </c>
    </row>
    <row r="225" spans="20:22" x14ac:dyDescent="0.35">
      <c r="T225" s="34" t="s">
        <v>224</v>
      </c>
      <c r="U225" s="35">
        <v>2.2999999999999998</v>
      </c>
      <c r="V225" s="46" t="s">
        <v>224</v>
      </c>
    </row>
    <row r="226" spans="20:22" x14ac:dyDescent="0.35">
      <c r="T226" s="34" t="s">
        <v>98</v>
      </c>
      <c r="U226" s="35">
        <v>2.7</v>
      </c>
      <c r="V226" s="46" t="s">
        <v>98</v>
      </c>
    </row>
    <row r="227" spans="20:22" x14ac:dyDescent="0.35">
      <c r="T227" s="34" t="s">
        <v>225</v>
      </c>
      <c r="U227" s="35">
        <v>2.7</v>
      </c>
      <c r="V227" s="46" t="s">
        <v>225</v>
      </c>
    </row>
    <row r="228" spans="20:22" x14ac:dyDescent="0.35">
      <c r="T228" s="34" t="s">
        <v>99</v>
      </c>
      <c r="U228" s="35">
        <v>2.4</v>
      </c>
      <c r="V228" s="46" t="s">
        <v>99</v>
      </c>
    </row>
    <row r="229" spans="20:22" x14ac:dyDescent="0.35">
      <c r="T229" s="34" t="s">
        <v>226</v>
      </c>
      <c r="U229" s="35">
        <v>2.4</v>
      </c>
      <c r="V229" s="46" t="s">
        <v>226</v>
      </c>
    </row>
    <row r="230" spans="20:22" x14ac:dyDescent="0.35">
      <c r="T230" s="34" t="s">
        <v>100</v>
      </c>
      <c r="U230" s="35">
        <v>2.8</v>
      </c>
      <c r="V230" s="46" t="s">
        <v>100</v>
      </c>
    </row>
    <row r="231" spans="20:22" x14ac:dyDescent="0.35">
      <c r="T231" s="37" t="s">
        <v>227</v>
      </c>
      <c r="U231" s="38">
        <v>2.8</v>
      </c>
      <c r="V231" s="78" t="s">
        <v>227</v>
      </c>
    </row>
  </sheetData>
  <sheetProtection algorithmName="SHA-512" hashValue="dXYgglQ6bXbqIDRSyjRgRoqvYGgzYg1liF2G3HkcWMVygEeV8wRw3MJlOlMt3HGcfwgQ7QsA66hbnaOyQ7V2LQ==" saltValue="pKf3GaduxTy+Smpl8A3YKQ==" spinCount="100000" sheet="1" selectLockedCells="1"/>
  <mergeCells count="67">
    <mergeCell ref="B38:Q38"/>
    <mergeCell ref="B39:Q39"/>
    <mergeCell ref="D34:F34"/>
    <mergeCell ref="M34:O34"/>
    <mergeCell ref="D35:F35"/>
    <mergeCell ref="M35:O35"/>
    <mergeCell ref="B37:Q37"/>
    <mergeCell ref="D31:F31"/>
    <mergeCell ref="M31:O31"/>
    <mergeCell ref="D32:F32"/>
    <mergeCell ref="M32:O32"/>
    <mergeCell ref="D33:F33"/>
    <mergeCell ref="M33:O33"/>
    <mergeCell ref="D28:F28"/>
    <mergeCell ref="M28:O28"/>
    <mergeCell ref="D29:F29"/>
    <mergeCell ref="M29:O29"/>
    <mergeCell ref="D30:F30"/>
    <mergeCell ref="M30:O30"/>
    <mergeCell ref="P24:Q24"/>
    <mergeCell ref="D25:F25"/>
    <mergeCell ref="M25:O25"/>
    <mergeCell ref="D26:F26"/>
    <mergeCell ref="M26:O26"/>
    <mergeCell ref="D27:F27"/>
    <mergeCell ref="M27:O27"/>
    <mergeCell ref="D20:F20"/>
    <mergeCell ref="M20:O20"/>
    <mergeCell ref="D21:F21"/>
    <mergeCell ref="M21:O21"/>
    <mergeCell ref="D24:F24"/>
    <mergeCell ref="G24:H24"/>
    <mergeCell ref="M24:O24"/>
    <mergeCell ref="D17:F17"/>
    <mergeCell ref="M17:O17"/>
    <mergeCell ref="D18:F18"/>
    <mergeCell ref="M18:O18"/>
    <mergeCell ref="D19:F19"/>
    <mergeCell ref="M19:O19"/>
    <mergeCell ref="D14:F14"/>
    <mergeCell ref="M14:O14"/>
    <mergeCell ref="D15:F15"/>
    <mergeCell ref="M15:O15"/>
    <mergeCell ref="D16:F16"/>
    <mergeCell ref="M16:O16"/>
    <mergeCell ref="M10:O10"/>
    <mergeCell ref="P10:Q10"/>
    <mergeCell ref="D11:F11"/>
    <mergeCell ref="M11:O11"/>
    <mergeCell ref="D12:F12"/>
    <mergeCell ref="M12:O12"/>
    <mergeCell ref="B40:Q40"/>
    <mergeCell ref="A2:H2"/>
    <mergeCell ref="J2:Q2"/>
    <mergeCell ref="A3:H3"/>
    <mergeCell ref="A4:H4"/>
    <mergeCell ref="J4:K4"/>
    <mergeCell ref="L4:M4"/>
    <mergeCell ref="N4:O4"/>
    <mergeCell ref="D13:F13"/>
    <mergeCell ref="M13:O13"/>
    <mergeCell ref="J5:K6"/>
    <mergeCell ref="L5:M6"/>
    <mergeCell ref="N5:O5"/>
    <mergeCell ref="N6:O6"/>
    <mergeCell ref="D10:F10"/>
    <mergeCell ref="G10:H10"/>
  </mergeCells>
  <conditionalFormatting sqref="D11:F11">
    <cfRule type="cellIs" dxfId="79" priority="1" operator="notEqual">
      <formula>B11</formula>
    </cfRule>
  </conditionalFormatting>
  <conditionalFormatting sqref="D12:F12">
    <cfRule type="cellIs" dxfId="78" priority="2" operator="notEqual">
      <formula>B12</formula>
    </cfRule>
  </conditionalFormatting>
  <conditionalFormatting sqref="D13:F13">
    <cfRule type="cellIs" dxfId="77" priority="3" operator="notEqual">
      <formula>B13</formula>
    </cfRule>
  </conditionalFormatting>
  <conditionalFormatting sqref="D14:F14">
    <cfRule type="cellIs" dxfId="76" priority="4" operator="notEqual">
      <formula>B14</formula>
    </cfRule>
  </conditionalFormatting>
  <conditionalFormatting sqref="D15:F15">
    <cfRule type="cellIs" dxfId="75" priority="5" operator="notEqual">
      <formula>B15</formula>
    </cfRule>
  </conditionalFormatting>
  <conditionalFormatting sqref="D16:F16">
    <cfRule type="cellIs" dxfId="74" priority="6" operator="notEqual">
      <formula>B16</formula>
    </cfRule>
  </conditionalFormatting>
  <conditionalFormatting sqref="D17:F17">
    <cfRule type="cellIs" dxfId="73" priority="7" operator="notEqual">
      <formula>B17</formula>
    </cfRule>
  </conditionalFormatting>
  <conditionalFormatting sqref="D18:F18">
    <cfRule type="cellIs" dxfId="72" priority="8" operator="notEqual">
      <formula>B18</formula>
    </cfRule>
  </conditionalFormatting>
  <conditionalFormatting sqref="D19:F19">
    <cfRule type="cellIs" dxfId="71" priority="9" operator="notEqual">
      <formula>B19</formula>
    </cfRule>
  </conditionalFormatting>
  <conditionalFormatting sqref="D20:F20">
    <cfRule type="cellIs" dxfId="70" priority="10" operator="notEqual">
      <formula>B20</formula>
    </cfRule>
  </conditionalFormatting>
  <conditionalFormatting sqref="D25:F25">
    <cfRule type="cellIs" dxfId="69" priority="11" operator="notEqual">
      <formula>B25</formula>
    </cfRule>
  </conditionalFormatting>
  <conditionalFormatting sqref="D26:F26">
    <cfRule type="cellIs" dxfId="68" priority="12" operator="notEqual">
      <formula>B26</formula>
    </cfRule>
  </conditionalFormatting>
  <conditionalFormatting sqref="D27:F27">
    <cfRule type="cellIs" dxfId="67" priority="13" operator="notEqual">
      <formula>B27</formula>
    </cfRule>
  </conditionalFormatting>
  <conditionalFormatting sqref="D28:F28">
    <cfRule type="cellIs" dxfId="66" priority="14" operator="notEqual">
      <formula>B28</formula>
    </cfRule>
  </conditionalFormatting>
  <conditionalFormatting sqref="D29:F29">
    <cfRule type="cellIs" dxfId="65" priority="15" operator="notEqual">
      <formula>B29</formula>
    </cfRule>
  </conditionalFormatting>
  <conditionalFormatting sqref="D30:F30">
    <cfRule type="cellIs" dxfId="64" priority="16" operator="notEqual">
      <formula>B30</formula>
    </cfRule>
  </conditionalFormatting>
  <conditionalFormatting sqref="D31:F31">
    <cfRule type="cellIs" dxfId="63" priority="17" operator="notEqual">
      <formula>B31</formula>
    </cfRule>
  </conditionalFormatting>
  <conditionalFormatting sqref="D32:F32">
    <cfRule type="cellIs" dxfId="62" priority="18" operator="notEqual">
      <formula>B32</formula>
    </cfRule>
  </conditionalFormatting>
  <conditionalFormatting sqref="D33:F33">
    <cfRule type="cellIs" dxfId="61" priority="19" operator="notEqual">
      <formula>B33</formula>
    </cfRule>
  </conditionalFormatting>
  <conditionalFormatting sqref="D34:F34">
    <cfRule type="cellIs" dxfId="60" priority="20" operator="notEqual">
      <formula>B34</formula>
    </cfRule>
  </conditionalFormatting>
  <conditionalFormatting sqref="M11:O11">
    <cfRule type="cellIs" dxfId="59" priority="21" operator="notEqual">
      <formula>K11</formula>
    </cfRule>
  </conditionalFormatting>
  <conditionalFormatting sqref="M12:O12">
    <cfRule type="cellIs" dxfId="58" priority="22" operator="notEqual">
      <formula>K12</formula>
    </cfRule>
  </conditionalFormatting>
  <conditionalFormatting sqref="M13:O13">
    <cfRule type="cellIs" dxfId="57" priority="23" operator="notEqual">
      <formula>K13</formula>
    </cfRule>
  </conditionalFormatting>
  <conditionalFormatting sqref="M14:O14">
    <cfRule type="cellIs" dxfId="56" priority="24" operator="notEqual">
      <formula>K14</formula>
    </cfRule>
  </conditionalFormatting>
  <conditionalFormatting sqref="M15:O15">
    <cfRule type="cellIs" dxfId="55" priority="25" operator="notEqual">
      <formula>K15</formula>
    </cfRule>
  </conditionalFormatting>
  <conditionalFormatting sqref="M16:O16">
    <cfRule type="cellIs" dxfId="54" priority="26" operator="notEqual">
      <formula>K16</formula>
    </cfRule>
  </conditionalFormatting>
  <conditionalFormatting sqref="M17:O17">
    <cfRule type="cellIs" dxfId="53" priority="27" operator="notEqual">
      <formula>K17</formula>
    </cfRule>
  </conditionalFormatting>
  <conditionalFormatting sqref="M18:O18">
    <cfRule type="cellIs" dxfId="52" priority="28" operator="notEqual">
      <formula>K18</formula>
    </cfRule>
  </conditionalFormatting>
  <conditionalFormatting sqref="M19:O19">
    <cfRule type="cellIs" dxfId="51" priority="29" operator="notEqual">
      <formula>K19</formula>
    </cfRule>
  </conditionalFormatting>
  <conditionalFormatting sqref="M20:O20">
    <cfRule type="cellIs" dxfId="50" priority="30" operator="notEqual">
      <formula>K20</formula>
    </cfRule>
  </conditionalFormatting>
  <conditionalFormatting sqref="M25:O25">
    <cfRule type="cellIs" dxfId="49" priority="31" operator="notEqual">
      <formula>K25</formula>
    </cfRule>
  </conditionalFormatting>
  <conditionalFormatting sqref="M26:O26">
    <cfRule type="cellIs" dxfId="48" priority="32" operator="notEqual">
      <formula>K26</formula>
    </cfRule>
  </conditionalFormatting>
  <conditionalFormatting sqref="M27:O27">
    <cfRule type="cellIs" dxfId="47" priority="33" operator="notEqual">
      <formula>K27</formula>
    </cfRule>
  </conditionalFormatting>
  <conditionalFormatting sqref="M28:O28">
    <cfRule type="cellIs" dxfId="46" priority="34" operator="notEqual">
      <formula>K28</formula>
    </cfRule>
  </conditionalFormatting>
  <conditionalFormatting sqref="M29:O29">
    <cfRule type="cellIs" dxfId="45" priority="35" operator="notEqual">
      <formula>K29</formula>
    </cfRule>
  </conditionalFormatting>
  <conditionalFormatting sqref="M30:O30">
    <cfRule type="cellIs" dxfId="44" priority="36" operator="notEqual">
      <formula>K30</formula>
    </cfRule>
  </conditionalFormatting>
  <conditionalFormatting sqref="M31:O31">
    <cfRule type="cellIs" dxfId="43" priority="37" operator="notEqual">
      <formula>K31</formula>
    </cfRule>
  </conditionalFormatting>
  <conditionalFormatting sqref="M32:O32">
    <cfRule type="cellIs" dxfId="42" priority="38" operator="notEqual">
      <formula>K32</formula>
    </cfRule>
  </conditionalFormatting>
  <conditionalFormatting sqref="M33:O33">
    <cfRule type="cellIs" dxfId="41" priority="39" operator="notEqual">
      <formula>K33</formula>
    </cfRule>
  </conditionalFormatting>
  <conditionalFormatting sqref="M34:O34">
    <cfRule type="cellIs" dxfId="40" priority="40" operator="notEqual">
      <formula>K34</formula>
    </cfRule>
  </conditionalFormatting>
  <dataValidations count="1">
    <dataValidation allowBlank="1" showInputMessage="1" sqref="B11:B20 K11:K20 B25:B34 K25:K34" xr:uid="{8FE76F33-0930-4347-980F-B6614459A788}">
      <formula1>0</formula1>
      <formula2>0</formula2>
    </dataValidation>
  </dataValidations>
  <printOptions horizontalCentered="1" verticalCentered="1"/>
  <pageMargins left="0.51180555555555496" right="0.51180555555555496" top="0.55138888888888904" bottom="0.55138888888888904" header="0.51180555555555496" footer="0.51180555555555496"/>
  <pageSetup paperSize="9" scale="79" firstPageNumber="0" orientation="landscape" horizontalDpi="300" verticalDpi="300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9697" r:id="rId4" name="Option Button 1">
              <controlPr defaultSize="0" autoFill="0" autoLine="0" autoPict="0">
                <anchor moveWithCells="1">
                  <from>
                    <xdr:col>5</xdr:col>
                    <xdr:colOff>290513</xdr:colOff>
                    <xdr:row>7</xdr:row>
                    <xdr:rowOff>85725</xdr:rowOff>
                  </from>
                  <to>
                    <xdr:col>8</xdr:col>
                    <xdr:colOff>0</xdr:colOff>
                    <xdr:row>8</xdr:row>
                    <xdr:rowOff>157163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9698" r:id="rId5" name="Option Button 2">
              <controlPr defaultSize="0" autoFill="0" autoLine="0" autoPict="0">
                <anchor moveWithCells="1">
                  <from>
                    <xdr:col>5</xdr:col>
                    <xdr:colOff>290513</xdr:colOff>
                    <xdr:row>21</xdr:row>
                    <xdr:rowOff>85725</xdr:rowOff>
                  </from>
                  <to>
                    <xdr:col>8</xdr:col>
                    <xdr:colOff>0</xdr:colOff>
                    <xdr:row>22</xdr:row>
                    <xdr:rowOff>157163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9699" r:id="rId6" name="Option Button 3">
              <controlPr defaultSize="0" autoFill="0" autoLine="0" autoPict="0">
                <anchor moveWithCells="1">
                  <from>
                    <xdr:col>15</xdr:col>
                    <xdr:colOff>138113</xdr:colOff>
                    <xdr:row>7</xdr:row>
                    <xdr:rowOff>85725</xdr:rowOff>
                  </from>
                  <to>
                    <xdr:col>17</xdr:col>
                    <xdr:colOff>0</xdr:colOff>
                    <xdr:row>8</xdr:row>
                    <xdr:rowOff>157163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9700" r:id="rId7" name="Option Button 4">
              <controlPr defaultSize="0" autoFill="0" autoLine="0" autoPict="0">
                <anchor moveWithCells="1">
                  <from>
                    <xdr:col>15</xdr:col>
                    <xdr:colOff>119063</xdr:colOff>
                    <xdr:row>21</xdr:row>
                    <xdr:rowOff>85725</xdr:rowOff>
                  </from>
                  <to>
                    <xdr:col>16</xdr:col>
                    <xdr:colOff>628650</xdr:colOff>
                    <xdr:row>22</xdr:row>
                    <xdr:rowOff>157163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3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3246482-F694-40F5-8CE4-7D5AF8945016}">
  <sheetPr>
    <pageSetUpPr fitToPage="1"/>
  </sheetPr>
  <dimension ref="A1:AMK231"/>
  <sheetViews>
    <sheetView showGridLines="0" zoomScale="80" zoomScaleNormal="80" workbookViewId="0">
      <selection activeCell="B37" sqref="B37:Q37"/>
    </sheetView>
  </sheetViews>
  <sheetFormatPr defaultRowHeight="13.15" x14ac:dyDescent="0.35"/>
  <cols>
    <col min="1" max="1" width="9.06640625" style="1" customWidth="1"/>
    <col min="2" max="2" width="20.59765625" style="1" customWidth="1"/>
    <col min="3" max="3" width="9.06640625" style="1" customWidth="1"/>
    <col min="4" max="4" width="20.59765625" style="1" customWidth="1"/>
    <col min="5" max="6" width="5.59765625" style="1" customWidth="1"/>
    <col min="7" max="7" width="9.06640625" style="1" customWidth="1"/>
    <col min="8" max="9" width="5.59765625" style="1" customWidth="1"/>
    <col min="10" max="10" width="9.06640625" style="1" customWidth="1"/>
    <col min="11" max="11" width="20.59765625" style="1" customWidth="1"/>
    <col min="12" max="19" width="9.06640625" style="1" customWidth="1"/>
    <col min="20" max="20" width="15.19921875" style="22" bestFit="1" customWidth="1"/>
    <col min="21" max="21" width="9.06640625" style="1" customWidth="1"/>
    <col min="22" max="22" width="15.19921875" style="1" bestFit="1" customWidth="1"/>
    <col min="23" max="1025" width="9.06640625" style="1" customWidth="1"/>
    <col min="1026" max="16384" width="9.06640625" style="33"/>
  </cols>
  <sheetData>
    <row r="1" spans="1:22" x14ac:dyDescent="0.4">
      <c r="T1" s="31" t="s">
        <v>116</v>
      </c>
      <c r="U1" s="32" t="s">
        <v>104</v>
      </c>
      <c r="V1" s="75" t="s">
        <v>259</v>
      </c>
    </row>
    <row r="2" spans="1:22" ht="15" customHeight="1" x14ac:dyDescent="0.35">
      <c r="A2" s="92" t="s">
        <v>254</v>
      </c>
      <c r="B2" s="92"/>
      <c r="C2" s="92"/>
      <c r="D2" s="92"/>
      <c r="E2" s="92"/>
      <c r="F2" s="92"/>
      <c r="G2" s="92"/>
      <c r="H2" s="92"/>
      <c r="J2" s="93" t="s">
        <v>125</v>
      </c>
      <c r="K2" s="93"/>
      <c r="L2" s="93"/>
      <c r="M2" s="93"/>
      <c r="N2" s="93"/>
      <c r="O2" s="93"/>
      <c r="P2" s="93"/>
      <c r="Q2" s="93"/>
      <c r="T2" s="46"/>
      <c r="U2" s="47"/>
      <c r="V2" s="46"/>
    </row>
    <row r="3" spans="1:22" ht="15" customHeight="1" x14ac:dyDescent="0.35">
      <c r="A3" s="92">
        <f>Base!B9</f>
        <v>0</v>
      </c>
      <c r="B3" s="92"/>
      <c r="C3" s="92"/>
      <c r="D3" s="92"/>
      <c r="E3" s="92"/>
      <c r="F3" s="92"/>
      <c r="G3" s="92"/>
      <c r="H3" s="92"/>
      <c r="T3" s="46"/>
      <c r="U3" s="47"/>
      <c r="V3" s="46"/>
    </row>
    <row r="4" spans="1:22" ht="15" customHeight="1" x14ac:dyDescent="0.35">
      <c r="A4" s="94">
        <f>Base!B12</f>
        <v>0</v>
      </c>
      <c r="B4" s="94"/>
      <c r="C4" s="94"/>
      <c r="D4" s="94"/>
      <c r="E4" s="94"/>
      <c r="F4" s="94"/>
      <c r="G4" s="94"/>
      <c r="H4" s="94"/>
      <c r="J4" s="84" t="s">
        <v>124</v>
      </c>
      <c r="K4" s="84"/>
      <c r="L4" s="84" t="s">
        <v>123</v>
      </c>
      <c r="M4" s="84"/>
      <c r="N4" s="95" t="s">
        <v>122</v>
      </c>
      <c r="O4" s="95"/>
      <c r="P4" s="20" t="s">
        <v>121</v>
      </c>
      <c r="Q4" s="15">
        <f>VLOOKUP($S$7,Base!$C$2:$H$32,3,FALSE)</f>
        <v>0</v>
      </c>
      <c r="T4" s="46"/>
      <c r="U4" s="47"/>
      <c r="V4" s="46"/>
    </row>
    <row r="5" spans="1:22" ht="15" customHeight="1" x14ac:dyDescent="0.35">
      <c r="J5" s="96">
        <f>VLOOKUP($S$7,Base!$C$2:$H$32,2,FALSE)</f>
        <v>0</v>
      </c>
      <c r="K5" s="96"/>
      <c r="L5" s="97">
        <f>Base!B5</f>
        <v>0</v>
      </c>
      <c r="M5" s="97"/>
      <c r="N5" s="98">
        <f>VLOOKUP($S$7,Base!$C$2:$H$32,6,FALSE)</f>
        <v>0</v>
      </c>
      <c r="O5" s="98"/>
      <c r="P5" s="20" t="s">
        <v>120</v>
      </c>
      <c r="Q5" s="15">
        <f>VLOOKUP($S$7,Base!$C$2:$H$32,4,FALSE)</f>
        <v>0</v>
      </c>
      <c r="T5" s="46"/>
      <c r="U5" s="47"/>
      <c r="V5" s="46"/>
    </row>
    <row r="6" spans="1:22" ht="15" customHeight="1" x14ac:dyDescent="0.35">
      <c r="J6" s="96"/>
      <c r="K6" s="96"/>
      <c r="L6" s="97"/>
      <c r="M6" s="97"/>
      <c r="N6" s="99">
        <f>VLOOKUP($S$7,Base!$C$2:$H$32,5,FALSE)</f>
        <v>0</v>
      </c>
      <c r="O6" s="99"/>
      <c r="P6" s="20" t="s">
        <v>102</v>
      </c>
      <c r="Q6" s="45"/>
      <c r="T6" s="46"/>
      <c r="U6" s="47"/>
      <c r="V6" s="46"/>
    </row>
    <row r="7" spans="1:22" ht="15" customHeight="1" x14ac:dyDescent="0.35">
      <c r="A7" s="19"/>
      <c r="B7" s="19"/>
      <c r="C7" s="19"/>
      <c r="D7" s="19"/>
      <c r="E7" s="19"/>
      <c r="F7" s="19"/>
      <c r="G7" s="19"/>
      <c r="H7" s="19"/>
      <c r="I7" s="19"/>
      <c r="J7" s="19"/>
      <c r="K7" s="19"/>
      <c r="L7" s="19"/>
      <c r="M7" s="19"/>
      <c r="N7" s="19"/>
      <c r="O7" s="19"/>
      <c r="P7" s="19"/>
      <c r="Q7" s="19"/>
      <c r="R7" s="21" t="s">
        <v>126</v>
      </c>
      <c r="S7" s="70">
        <v>30</v>
      </c>
      <c r="T7" s="46"/>
      <c r="U7" s="47"/>
      <c r="V7" s="46"/>
    </row>
    <row r="8" spans="1:22" x14ac:dyDescent="0.35">
      <c r="A8" s="74"/>
      <c r="B8" s="74"/>
      <c r="C8" s="74"/>
      <c r="D8" s="74"/>
      <c r="E8" s="74"/>
      <c r="F8" s="74"/>
      <c r="G8" s="74"/>
      <c r="H8" s="74"/>
      <c r="I8" s="74"/>
      <c r="J8" s="74"/>
      <c r="K8" s="74"/>
      <c r="L8" s="74"/>
      <c r="M8" s="74"/>
      <c r="N8" s="74"/>
      <c r="O8" s="74"/>
      <c r="P8" s="74"/>
      <c r="Q8" s="74"/>
      <c r="T8" s="46"/>
      <c r="U8" s="47"/>
      <c r="V8" s="46"/>
    </row>
    <row r="9" spans="1:22" ht="15" customHeight="1" x14ac:dyDescent="0.35">
      <c r="A9" s="1" t="s">
        <v>119</v>
      </c>
      <c r="J9" s="1" t="s">
        <v>118</v>
      </c>
      <c r="L9" s="17"/>
      <c r="T9" s="46"/>
      <c r="U9" s="47"/>
      <c r="V9" s="46"/>
    </row>
    <row r="10" spans="1:22" ht="15" customHeight="1" x14ac:dyDescent="0.35">
      <c r="A10" s="15"/>
      <c r="B10" s="16" t="s">
        <v>116</v>
      </c>
      <c r="C10" s="15" t="s">
        <v>103</v>
      </c>
      <c r="D10" s="84" t="s">
        <v>115</v>
      </c>
      <c r="E10" s="84"/>
      <c r="F10" s="84"/>
      <c r="G10" s="100" t="s">
        <v>114</v>
      </c>
      <c r="H10" s="100"/>
      <c r="J10" s="15"/>
      <c r="K10" s="16" t="s">
        <v>116</v>
      </c>
      <c r="L10" s="15" t="s">
        <v>104</v>
      </c>
      <c r="M10" s="84" t="s">
        <v>115</v>
      </c>
      <c r="N10" s="84"/>
      <c r="O10" s="84"/>
      <c r="P10" s="84" t="s">
        <v>114</v>
      </c>
      <c r="Q10" s="84"/>
      <c r="T10" s="46"/>
      <c r="U10" s="47"/>
      <c r="V10" s="46"/>
    </row>
    <row r="11" spans="1:22" ht="15" customHeight="1" x14ac:dyDescent="0.35">
      <c r="A11" s="14">
        <v>1</v>
      </c>
      <c r="B11" s="39"/>
      <c r="C11" s="40"/>
      <c r="D11" s="91">
        <f t="shared" ref="D11:D20" si="0">B11</f>
        <v>0</v>
      </c>
      <c r="E11" s="91"/>
      <c r="F11" s="91"/>
      <c r="G11" s="12">
        <f t="shared" ref="G11:G20" si="1">IF(C11="",0,VLOOKUP(D11,$T$1:$U$231,2,0))</f>
        <v>0</v>
      </c>
      <c r="H11" s="12"/>
      <c r="J11" s="14">
        <v>1</v>
      </c>
      <c r="K11" s="39"/>
      <c r="L11" s="13" t="e">
        <f t="shared" ref="L11:L20" si="2">VLOOKUP(K11,$T$1:$U$231,2,0)</f>
        <v>#N/A</v>
      </c>
      <c r="M11" s="91">
        <f t="shared" ref="M11:M20" si="3">K11</f>
        <v>0</v>
      </c>
      <c r="N11" s="91"/>
      <c r="O11" s="91"/>
      <c r="P11" s="12" t="e">
        <f t="shared" ref="P11:P20" si="4">VLOOKUP(M11,$T$1:$U$231,2,0)</f>
        <v>#N/A</v>
      </c>
      <c r="Q11" s="12"/>
      <c r="T11" s="46"/>
      <c r="U11" s="47"/>
      <c r="V11" s="46"/>
    </row>
    <row r="12" spans="1:22" ht="15" customHeight="1" x14ac:dyDescent="0.35">
      <c r="A12" s="11">
        <v>2</v>
      </c>
      <c r="B12" s="41"/>
      <c r="C12" s="42"/>
      <c r="D12" s="82">
        <f t="shared" si="0"/>
        <v>0</v>
      </c>
      <c r="E12" s="82"/>
      <c r="F12" s="82"/>
      <c r="G12" s="9">
        <f t="shared" si="1"/>
        <v>0</v>
      </c>
      <c r="H12" s="9"/>
      <c r="J12" s="11">
        <v>2</v>
      </c>
      <c r="K12" s="41"/>
      <c r="L12" s="10" t="e">
        <f t="shared" si="2"/>
        <v>#N/A</v>
      </c>
      <c r="M12" s="82">
        <f t="shared" si="3"/>
        <v>0</v>
      </c>
      <c r="N12" s="82"/>
      <c r="O12" s="82"/>
      <c r="P12" s="9" t="e">
        <f t="shared" si="4"/>
        <v>#N/A</v>
      </c>
      <c r="Q12" s="9"/>
      <c r="T12" s="34" t="s">
        <v>1</v>
      </c>
      <c r="U12" s="35" t="s">
        <v>2</v>
      </c>
      <c r="V12" s="46" t="s">
        <v>1</v>
      </c>
    </row>
    <row r="13" spans="1:22" ht="15" customHeight="1" x14ac:dyDescent="0.35">
      <c r="A13" s="11">
        <v>3</v>
      </c>
      <c r="B13" s="41"/>
      <c r="C13" s="42"/>
      <c r="D13" s="82">
        <f t="shared" si="0"/>
        <v>0</v>
      </c>
      <c r="E13" s="82"/>
      <c r="F13" s="82"/>
      <c r="G13" s="9">
        <f t="shared" si="1"/>
        <v>0</v>
      </c>
      <c r="H13" s="9"/>
      <c r="J13" s="11">
        <v>3</v>
      </c>
      <c r="K13" s="41"/>
      <c r="L13" s="10" t="e">
        <f t="shared" si="2"/>
        <v>#N/A</v>
      </c>
      <c r="M13" s="82">
        <f t="shared" si="3"/>
        <v>0</v>
      </c>
      <c r="N13" s="82"/>
      <c r="O13" s="82"/>
      <c r="P13" s="9" t="e">
        <f t="shared" si="4"/>
        <v>#N/A</v>
      </c>
      <c r="Q13" s="9"/>
      <c r="T13" s="34" t="s">
        <v>127</v>
      </c>
      <c r="U13" s="35" t="s">
        <v>2</v>
      </c>
      <c r="V13" s="46" t="s">
        <v>127</v>
      </c>
    </row>
    <row r="14" spans="1:22" ht="15" customHeight="1" x14ac:dyDescent="0.35">
      <c r="A14" s="11">
        <v>4</v>
      </c>
      <c r="B14" s="41"/>
      <c r="C14" s="42"/>
      <c r="D14" s="82">
        <f t="shared" si="0"/>
        <v>0</v>
      </c>
      <c r="E14" s="82"/>
      <c r="F14" s="82"/>
      <c r="G14" s="9">
        <f t="shared" si="1"/>
        <v>0</v>
      </c>
      <c r="H14" s="9"/>
      <c r="J14" s="11">
        <v>4</v>
      </c>
      <c r="K14" s="41"/>
      <c r="L14" s="10" t="e">
        <f t="shared" si="2"/>
        <v>#N/A</v>
      </c>
      <c r="M14" s="82">
        <f t="shared" si="3"/>
        <v>0</v>
      </c>
      <c r="N14" s="82"/>
      <c r="O14" s="82"/>
      <c r="P14" s="9" t="e">
        <f t="shared" si="4"/>
        <v>#N/A</v>
      </c>
      <c r="Q14" s="9"/>
      <c r="T14" s="34" t="s">
        <v>3</v>
      </c>
      <c r="U14" s="35" t="s">
        <v>2</v>
      </c>
      <c r="V14" s="46" t="s">
        <v>3</v>
      </c>
    </row>
    <row r="15" spans="1:22" ht="15" customHeight="1" x14ac:dyDescent="0.35">
      <c r="A15" s="11">
        <v>5</v>
      </c>
      <c r="B15" s="41"/>
      <c r="C15" s="42"/>
      <c r="D15" s="82">
        <f t="shared" si="0"/>
        <v>0</v>
      </c>
      <c r="E15" s="82"/>
      <c r="F15" s="82"/>
      <c r="G15" s="9">
        <f t="shared" si="1"/>
        <v>0</v>
      </c>
      <c r="H15" s="9"/>
      <c r="J15" s="11">
        <v>5</v>
      </c>
      <c r="K15" s="41"/>
      <c r="L15" s="10" t="e">
        <f t="shared" si="2"/>
        <v>#N/A</v>
      </c>
      <c r="M15" s="82">
        <f t="shared" si="3"/>
        <v>0</v>
      </c>
      <c r="N15" s="82"/>
      <c r="O15" s="82"/>
      <c r="P15" s="9" t="e">
        <f t="shared" si="4"/>
        <v>#N/A</v>
      </c>
      <c r="Q15" s="9"/>
      <c r="T15" s="34" t="s">
        <v>128</v>
      </c>
      <c r="U15" s="35" t="s">
        <v>2</v>
      </c>
      <c r="V15" s="46" t="s">
        <v>128</v>
      </c>
    </row>
    <row r="16" spans="1:22" ht="15" customHeight="1" x14ac:dyDescent="0.35">
      <c r="A16" s="11">
        <v>6</v>
      </c>
      <c r="B16" s="41"/>
      <c r="C16" s="42"/>
      <c r="D16" s="82">
        <f t="shared" si="0"/>
        <v>0</v>
      </c>
      <c r="E16" s="82"/>
      <c r="F16" s="82"/>
      <c r="G16" s="9">
        <f t="shared" si="1"/>
        <v>0</v>
      </c>
      <c r="H16" s="9"/>
      <c r="J16" s="11">
        <v>6</v>
      </c>
      <c r="K16" s="41"/>
      <c r="L16" s="10" t="e">
        <f t="shared" si="2"/>
        <v>#N/A</v>
      </c>
      <c r="M16" s="82">
        <f t="shared" si="3"/>
        <v>0</v>
      </c>
      <c r="N16" s="82"/>
      <c r="O16" s="82"/>
      <c r="P16" s="9" t="e">
        <f t="shared" si="4"/>
        <v>#N/A</v>
      </c>
      <c r="Q16" s="9"/>
      <c r="T16" s="34" t="s">
        <v>4</v>
      </c>
      <c r="U16" s="35" t="s">
        <v>2</v>
      </c>
      <c r="V16" s="46" t="s">
        <v>4</v>
      </c>
    </row>
    <row r="17" spans="1:22" ht="15" customHeight="1" x14ac:dyDescent="0.35">
      <c r="A17" s="11">
        <v>7</v>
      </c>
      <c r="B17" s="41"/>
      <c r="C17" s="42"/>
      <c r="D17" s="82">
        <f t="shared" si="0"/>
        <v>0</v>
      </c>
      <c r="E17" s="82"/>
      <c r="F17" s="82"/>
      <c r="G17" s="9">
        <f t="shared" si="1"/>
        <v>0</v>
      </c>
      <c r="H17" s="9"/>
      <c r="J17" s="11">
        <v>7</v>
      </c>
      <c r="K17" s="41"/>
      <c r="L17" s="10" t="e">
        <f t="shared" si="2"/>
        <v>#N/A</v>
      </c>
      <c r="M17" s="82">
        <f t="shared" si="3"/>
        <v>0</v>
      </c>
      <c r="N17" s="82"/>
      <c r="O17" s="82"/>
      <c r="P17" s="9" t="e">
        <f t="shared" si="4"/>
        <v>#N/A</v>
      </c>
      <c r="Q17" s="9"/>
      <c r="T17" s="34" t="s">
        <v>261</v>
      </c>
      <c r="U17" s="35" t="s">
        <v>2</v>
      </c>
      <c r="V17" s="46" t="s">
        <v>261</v>
      </c>
    </row>
    <row r="18" spans="1:22" ht="15" customHeight="1" x14ac:dyDescent="0.35">
      <c r="A18" s="11">
        <v>8</v>
      </c>
      <c r="B18" s="41"/>
      <c r="C18" s="42"/>
      <c r="D18" s="82">
        <f t="shared" si="0"/>
        <v>0</v>
      </c>
      <c r="E18" s="82"/>
      <c r="F18" s="82"/>
      <c r="G18" s="9">
        <f t="shared" si="1"/>
        <v>0</v>
      </c>
      <c r="H18" s="9"/>
      <c r="J18" s="11">
        <v>8</v>
      </c>
      <c r="K18" s="41"/>
      <c r="L18" s="10" t="e">
        <f t="shared" si="2"/>
        <v>#N/A</v>
      </c>
      <c r="M18" s="82">
        <f t="shared" si="3"/>
        <v>0</v>
      </c>
      <c r="N18" s="82"/>
      <c r="O18" s="82"/>
      <c r="P18" s="9" t="e">
        <f t="shared" si="4"/>
        <v>#N/A</v>
      </c>
      <c r="Q18" s="9"/>
      <c r="T18" s="34" t="s">
        <v>129</v>
      </c>
      <c r="U18" s="35" t="s">
        <v>2</v>
      </c>
      <c r="V18" s="46" t="s">
        <v>129</v>
      </c>
    </row>
    <row r="19" spans="1:22" ht="15" customHeight="1" x14ac:dyDescent="0.35">
      <c r="A19" s="11">
        <v>9</v>
      </c>
      <c r="B19" s="41"/>
      <c r="C19" s="42"/>
      <c r="D19" s="82">
        <f t="shared" si="0"/>
        <v>0</v>
      </c>
      <c r="E19" s="82"/>
      <c r="F19" s="82"/>
      <c r="G19" s="9">
        <f t="shared" si="1"/>
        <v>0</v>
      </c>
      <c r="H19" s="9"/>
      <c r="J19" s="11">
        <v>9</v>
      </c>
      <c r="K19" s="41"/>
      <c r="L19" s="10" t="e">
        <f t="shared" si="2"/>
        <v>#N/A</v>
      </c>
      <c r="M19" s="82">
        <f t="shared" si="3"/>
        <v>0</v>
      </c>
      <c r="N19" s="82"/>
      <c r="O19" s="82"/>
      <c r="P19" s="9" t="e">
        <f t="shared" si="4"/>
        <v>#N/A</v>
      </c>
      <c r="Q19" s="9"/>
      <c r="T19" s="34" t="s">
        <v>5</v>
      </c>
      <c r="U19" s="35">
        <v>0.1</v>
      </c>
      <c r="V19" s="46" t="s">
        <v>5</v>
      </c>
    </row>
    <row r="20" spans="1:22" ht="15" customHeight="1" x14ac:dyDescent="0.35">
      <c r="A20" s="8">
        <v>10</v>
      </c>
      <c r="B20" s="43"/>
      <c r="C20" s="44"/>
      <c r="D20" s="83">
        <f t="shared" si="0"/>
        <v>0</v>
      </c>
      <c r="E20" s="83"/>
      <c r="F20" s="83"/>
      <c r="G20" s="6">
        <f t="shared" si="1"/>
        <v>0</v>
      </c>
      <c r="H20" s="6"/>
      <c r="J20" s="8">
        <v>10</v>
      </c>
      <c r="K20" s="43"/>
      <c r="L20" s="7" t="e">
        <f t="shared" si="2"/>
        <v>#N/A</v>
      </c>
      <c r="M20" s="83">
        <f t="shared" si="3"/>
        <v>0</v>
      </c>
      <c r="N20" s="83"/>
      <c r="O20" s="83"/>
      <c r="P20" s="6" t="e">
        <f t="shared" si="4"/>
        <v>#N/A</v>
      </c>
      <c r="Q20" s="6"/>
      <c r="T20" s="34">
        <v>1</v>
      </c>
      <c r="U20" s="35">
        <v>0.1</v>
      </c>
      <c r="V20" s="46">
        <v>1</v>
      </c>
    </row>
    <row r="21" spans="1:22" x14ac:dyDescent="0.35">
      <c r="A21" s="5" t="s">
        <v>0</v>
      </c>
      <c r="B21" s="4"/>
      <c r="C21" s="18">
        <f t="array" ref="C21">SUM(IFERROR(C11:C20,0))</f>
        <v>0</v>
      </c>
      <c r="D21" s="84" t="s">
        <v>105</v>
      </c>
      <c r="E21" s="84"/>
      <c r="F21" s="84"/>
      <c r="G21" s="2">
        <f t="array" ref="G21">SUM(IFERROR(G11:G20,0))</f>
        <v>0</v>
      </c>
      <c r="H21" s="2"/>
      <c r="J21" s="5" t="s">
        <v>0</v>
      </c>
      <c r="K21" s="4"/>
      <c r="L21" s="3">
        <f t="array" ref="L21">SUM(IFERROR(L11:L20,0))</f>
        <v>0</v>
      </c>
      <c r="M21" s="84" t="s">
        <v>105</v>
      </c>
      <c r="N21" s="84"/>
      <c r="O21" s="84"/>
      <c r="P21" s="2">
        <f t="array" ref="P21">SUM(IFERROR(P11:P20,0))</f>
        <v>0</v>
      </c>
      <c r="Q21" s="2"/>
      <c r="T21" s="34" t="s">
        <v>6</v>
      </c>
      <c r="U21" s="35">
        <v>0.2</v>
      </c>
      <c r="V21" s="46" t="s">
        <v>6</v>
      </c>
    </row>
    <row r="22" spans="1:22" x14ac:dyDescent="0.35">
      <c r="C22" s="17"/>
      <c r="T22" s="34">
        <v>2</v>
      </c>
      <c r="U22" s="35">
        <v>0.2</v>
      </c>
      <c r="V22" s="46">
        <v>2</v>
      </c>
    </row>
    <row r="23" spans="1:22" ht="15" customHeight="1" x14ac:dyDescent="0.35">
      <c r="A23" s="1" t="s">
        <v>117</v>
      </c>
      <c r="C23" s="17"/>
      <c r="J23" s="1" t="s">
        <v>102</v>
      </c>
      <c r="L23" s="17"/>
      <c r="T23" s="34" t="s">
        <v>7</v>
      </c>
      <c r="U23" s="35">
        <v>0.3</v>
      </c>
      <c r="V23" s="46" t="s">
        <v>7</v>
      </c>
    </row>
    <row r="24" spans="1:22" ht="15" customHeight="1" x14ac:dyDescent="0.35">
      <c r="A24" s="15"/>
      <c r="B24" s="16" t="s">
        <v>116</v>
      </c>
      <c r="C24" s="15" t="s">
        <v>104</v>
      </c>
      <c r="D24" s="84" t="s">
        <v>115</v>
      </c>
      <c r="E24" s="84"/>
      <c r="F24" s="84"/>
      <c r="G24" s="84" t="s">
        <v>114</v>
      </c>
      <c r="H24" s="84"/>
      <c r="J24" s="15"/>
      <c r="K24" s="16" t="s">
        <v>116</v>
      </c>
      <c r="L24" s="15" t="s">
        <v>104</v>
      </c>
      <c r="M24" s="84" t="s">
        <v>115</v>
      </c>
      <c r="N24" s="84"/>
      <c r="O24" s="84"/>
      <c r="P24" s="84" t="s">
        <v>114</v>
      </c>
      <c r="Q24" s="84"/>
      <c r="T24" s="34">
        <v>3</v>
      </c>
      <c r="U24" s="35">
        <v>0.3</v>
      </c>
      <c r="V24" s="46">
        <v>3</v>
      </c>
    </row>
    <row r="25" spans="1:22" ht="15" customHeight="1" x14ac:dyDescent="0.35">
      <c r="A25" s="14">
        <v>1</v>
      </c>
      <c r="B25" s="39"/>
      <c r="C25" s="13" t="e">
        <f t="shared" ref="C25:C34" si="5">VLOOKUP(B25,$T$1:$U$231,2,0)</f>
        <v>#N/A</v>
      </c>
      <c r="D25" s="91">
        <f t="shared" ref="D25:D34" si="6">B25</f>
        <v>0</v>
      </c>
      <c r="E25" s="91"/>
      <c r="F25" s="91"/>
      <c r="G25" s="12" t="e">
        <f t="shared" ref="G25:G34" si="7">VLOOKUP(D25,$T$1:$U$231,2,0)</f>
        <v>#N/A</v>
      </c>
      <c r="H25" s="12"/>
      <c r="J25" s="14">
        <v>1</v>
      </c>
      <c r="K25" s="39"/>
      <c r="L25" s="13" t="e">
        <f t="shared" ref="L25:L34" si="8">VLOOKUP(K25,$T$1:$U$231,2,0)</f>
        <v>#N/A</v>
      </c>
      <c r="M25" s="91">
        <f t="shared" ref="M25:M34" si="9">K25</f>
        <v>0</v>
      </c>
      <c r="N25" s="91"/>
      <c r="O25" s="91"/>
      <c r="P25" s="12" t="e">
        <f t="shared" ref="P25:P34" si="10">VLOOKUP(M25,$T$1:$U$231,2,0)</f>
        <v>#N/A</v>
      </c>
      <c r="Q25" s="12"/>
      <c r="T25" s="34" t="s">
        <v>130</v>
      </c>
      <c r="U25" s="35">
        <v>0.4</v>
      </c>
      <c r="V25" s="46" t="s">
        <v>130</v>
      </c>
    </row>
    <row r="26" spans="1:22" ht="15" customHeight="1" x14ac:dyDescent="0.35">
      <c r="A26" s="11">
        <v>2</v>
      </c>
      <c r="B26" s="41"/>
      <c r="C26" s="10" t="e">
        <f t="shared" si="5"/>
        <v>#N/A</v>
      </c>
      <c r="D26" s="82">
        <f t="shared" si="6"/>
        <v>0</v>
      </c>
      <c r="E26" s="82"/>
      <c r="F26" s="82"/>
      <c r="G26" s="9" t="e">
        <f t="shared" si="7"/>
        <v>#N/A</v>
      </c>
      <c r="H26" s="9"/>
      <c r="J26" s="11">
        <v>2</v>
      </c>
      <c r="K26" s="41"/>
      <c r="L26" s="10" t="e">
        <f t="shared" si="8"/>
        <v>#N/A</v>
      </c>
      <c r="M26" s="82">
        <f t="shared" si="9"/>
        <v>0</v>
      </c>
      <c r="N26" s="82"/>
      <c r="O26" s="82"/>
      <c r="P26" s="9" t="e">
        <f t="shared" si="10"/>
        <v>#N/A</v>
      </c>
      <c r="Q26" s="9"/>
      <c r="T26" s="34">
        <v>4</v>
      </c>
      <c r="U26" s="35">
        <v>0.4</v>
      </c>
      <c r="V26" s="46">
        <v>4</v>
      </c>
    </row>
    <row r="27" spans="1:22" ht="15" customHeight="1" x14ac:dyDescent="0.35">
      <c r="A27" s="11">
        <v>3</v>
      </c>
      <c r="B27" s="41"/>
      <c r="C27" s="10" t="e">
        <f t="shared" si="5"/>
        <v>#N/A</v>
      </c>
      <c r="D27" s="82">
        <f t="shared" si="6"/>
        <v>0</v>
      </c>
      <c r="E27" s="82"/>
      <c r="F27" s="82"/>
      <c r="G27" s="9" t="e">
        <f t="shared" si="7"/>
        <v>#N/A</v>
      </c>
      <c r="H27" s="9"/>
      <c r="J27" s="11">
        <v>3</v>
      </c>
      <c r="K27" s="41"/>
      <c r="L27" s="10" t="e">
        <f t="shared" si="8"/>
        <v>#N/A</v>
      </c>
      <c r="M27" s="82">
        <f t="shared" si="9"/>
        <v>0</v>
      </c>
      <c r="N27" s="82"/>
      <c r="O27" s="82"/>
      <c r="P27" s="9" t="e">
        <f t="shared" si="10"/>
        <v>#N/A</v>
      </c>
      <c r="Q27" s="9"/>
      <c r="T27" s="34" t="s">
        <v>8</v>
      </c>
      <c r="U27" s="35" t="s">
        <v>2</v>
      </c>
      <c r="V27" s="46" t="s">
        <v>8</v>
      </c>
    </row>
    <row r="28" spans="1:22" ht="15" customHeight="1" x14ac:dyDescent="0.35">
      <c r="A28" s="11">
        <v>4</v>
      </c>
      <c r="B28" s="41"/>
      <c r="C28" s="10" t="e">
        <f t="shared" si="5"/>
        <v>#N/A</v>
      </c>
      <c r="D28" s="82">
        <f t="shared" si="6"/>
        <v>0</v>
      </c>
      <c r="E28" s="82"/>
      <c r="F28" s="82"/>
      <c r="G28" s="9" t="e">
        <f t="shared" si="7"/>
        <v>#N/A</v>
      </c>
      <c r="H28" s="9"/>
      <c r="J28" s="11">
        <v>4</v>
      </c>
      <c r="K28" s="41"/>
      <c r="L28" s="10" t="e">
        <f t="shared" si="8"/>
        <v>#N/A</v>
      </c>
      <c r="M28" s="82">
        <f t="shared" si="9"/>
        <v>0</v>
      </c>
      <c r="N28" s="82"/>
      <c r="O28" s="82"/>
      <c r="P28" s="9" t="e">
        <f t="shared" si="10"/>
        <v>#N/A</v>
      </c>
      <c r="Q28" s="9"/>
      <c r="T28" s="34" t="s">
        <v>131</v>
      </c>
      <c r="U28" s="35" t="s">
        <v>2</v>
      </c>
      <c r="V28" s="46" t="s">
        <v>131</v>
      </c>
    </row>
    <row r="29" spans="1:22" ht="15" customHeight="1" x14ac:dyDescent="0.35">
      <c r="A29" s="11">
        <v>5</v>
      </c>
      <c r="B29" s="41"/>
      <c r="C29" s="10" t="e">
        <f t="shared" si="5"/>
        <v>#N/A</v>
      </c>
      <c r="D29" s="82">
        <f t="shared" si="6"/>
        <v>0</v>
      </c>
      <c r="E29" s="82"/>
      <c r="F29" s="82"/>
      <c r="G29" s="9" t="e">
        <f t="shared" si="7"/>
        <v>#N/A</v>
      </c>
      <c r="H29" s="9"/>
      <c r="J29" s="11">
        <v>5</v>
      </c>
      <c r="K29" s="41"/>
      <c r="L29" s="10" t="e">
        <f t="shared" si="8"/>
        <v>#N/A</v>
      </c>
      <c r="M29" s="82">
        <f t="shared" si="9"/>
        <v>0</v>
      </c>
      <c r="N29" s="82"/>
      <c r="O29" s="82"/>
      <c r="P29" s="9" t="e">
        <f t="shared" si="10"/>
        <v>#N/A</v>
      </c>
      <c r="Q29" s="9"/>
      <c r="T29" s="34" t="s">
        <v>9</v>
      </c>
      <c r="U29" s="35" t="s">
        <v>2</v>
      </c>
      <c r="V29" s="46" t="s">
        <v>9</v>
      </c>
    </row>
    <row r="30" spans="1:22" ht="15" customHeight="1" x14ac:dyDescent="0.35">
      <c r="A30" s="11">
        <v>6</v>
      </c>
      <c r="B30" s="41"/>
      <c r="C30" s="10" t="e">
        <f t="shared" si="5"/>
        <v>#N/A</v>
      </c>
      <c r="D30" s="82">
        <f t="shared" si="6"/>
        <v>0</v>
      </c>
      <c r="E30" s="82"/>
      <c r="F30" s="82"/>
      <c r="G30" s="9" t="e">
        <f t="shared" si="7"/>
        <v>#N/A</v>
      </c>
      <c r="H30" s="9"/>
      <c r="J30" s="11">
        <v>6</v>
      </c>
      <c r="K30" s="41"/>
      <c r="L30" s="10" t="e">
        <f t="shared" si="8"/>
        <v>#N/A</v>
      </c>
      <c r="M30" s="82">
        <f t="shared" si="9"/>
        <v>0</v>
      </c>
      <c r="N30" s="82"/>
      <c r="O30" s="82"/>
      <c r="P30" s="9" t="e">
        <f t="shared" si="10"/>
        <v>#N/A</v>
      </c>
      <c r="Q30" s="9"/>
      <c r="T30" s="34" t="s">
        <v>10</v>
      </c>
      <c r="U30" s="35">
        <v>0.1</v>
      </c>
      <c r="V30" s="46" t="s">
        <v>10</v>
      </c>
    </row>
    <row r="31" spans="1:22" ht="15" customHeight="1" x14ac:dyDescent="0.35">
      <c r="A31" s="11">
        <v>7</v>
      </c>
      <c r="B31" s="41"/>
      <c r="C31" s="10" t="e">
        <f t="shared" si="5"/>
        <v>#N/A</v>
      </c>
      <c r="D31" s="82">
        <f t="shared" si="6"/>
        <v>0</v>
      </c>
      <c r="E31" s="82"/>
      <c r="F31" s="82"/>
      <c r="G31" s="9" t="e">
        <f t="shared" si="7"/>
        <v>#N/A</v>
      </c>
      <c r="H31" s="9"/>
      <c r="J31" s="11">
        <v>7</v>
      </c>
      <c r="K31" s="41"/>
      <c r="L31" s="10" t="e">
        <f t="shared" si="8"/>
        <v>#N/A</v>
      </c>
      <c r="M31" s="82">
        <f t="shared" si="9"/>
        <v>0</v>
      </c>
      <c r="N31" s="82"/>
      <c r="O31" s="82"/>
      <c r="P31" s="9" t="e">
        <f t="shared" si="10"/>
        <v>#N/A</v>
      </c>
      <c r="Q31" s="9"/>
      <c r="T31" s="34" t="s">
        <v>132</v>
      </c>
      <c r="U31" s="35">
        <v>0.1</v>
      </c>
      <c r="V31" s="46" t="s">
        <v>132</v>
      </c>
    </row>
    <row r="32" spans="1:22" ht="15" customHeight="1" x14ac:dyDescent="0.35">
      <c r="A32" s="11">
        <v>8</v>
      </c>
      <c r="B32" s="41"/>
      <c r="C32" s="10" t="e">
        <f t="shared" si="5"/>
        <v>#N/A</v>
      </c>
      <c r="D32" s="82">
        <f t="shared" si="6"/>
        <v>0</v>
      </c>
      <c r="E32" s="82"/>
      <c r="F32" s="82"/>
      <c r="G32" s="9" t="e">
        <f t="shared" si="7"/>
        <v>#N/A</v>
      </c>
      <c r="H32" s="9"/>
      <c r="J32" s="11">
        <v>8</v>
      </c>
      <c r="K32" s="41"/>
      <c r="L32" s="10" t="e">
        <f t="shared" si="8"/>
        <v>#N/A</v>
      </c>
      <c r="M32" s="82">
        <f t="shared" si="9"/>
        <v>0</v>
      </c>
      <c r="N32" s="82"/>
      <c r="O32" s="82"/>
      <c r="P32" s="9" t="e">
        <f t="shared" si="10"/>
        <v>#N/A</v>
      </c>
      <c r="Q32" s="9"/>
      <c r="T32" s="34" t="s">
        <v>11</v>
      </c>
      <c r="U32" s="35">
        <v>0.1</v>
      </c>
      <c r="V32" s="46" t="s">
        <v>11</v>
      </c>
    </row>
    <row r="33" spans="1:22" ht="15" customHeight="1" x14ac:dyDescent="0.35">
      <c r="A33" s="11">
        <v>9</v>
      </c>
      <c r="B33" s="41"/>
      <c r="C33" s="10" t="e">
        <f t="shared" si="5"/>
        <v>#N/A</v>
      </c>
      <c r="D33" s="82">
        <f t="shared" si="6"/>
        <v>0</v>
      </c>
      <c r="E33" s="82"/>
      <c r="F33" s="82"/>
      <c r="G33" s="9" t="e">
        <f t="shared" si="7"/>
        <v>#N/A</v>
      </c>
      <c r="H33" s="9"/>
      <c r="J33" s="11">
        <v>9</v>
      </c>
      <c r="K33" s="41"/>
      <c r="L33" s="10" t="e">
        <f t="shared" si="8"/>
        <v>#N/A</v>
      </c>
      <c r="M33" s="82">
        <f t="shared" si="9"/>
        <v>0</v>
      </c>
      <c r="N33" s="82"/>
      <c r="O33" s="82"/>
      <c r="P33" s="9" t="e">
        <f t="shared" si="10"/>
        <v>#N/A</v>
      </c>
      <c r="Q33" s="9"/>
      <c r="T33" s="34" t="s">
        <v>133</v>
      </c>
      <c r="U33" s="35">
        <v>0.1</v>
      </c>
      <c r="V33" s="46" t="s">
        <v>133</v>
      </c>
    </row>
    <row r="34" spans="1:22" ht="15" customHeight="1" x14ac:dyDescent="0.35">
      <c r="A34" s="8">
        <v>10</v>
      </c>
      <c r="B34" s="43"/>
      <c r="C34" s="7" t="e">
        <f t="shared" si="5"/>
        <v>#N/A</v>
      </c>
      <c r="D34" s="83">
        <f t="shared" si="6"/>
        <v>0</v>
      </c>
      <c r="E34" s="83"/>
      <c r="F34" s="83"/>
      <c r="G34" s="6" t="e">
        <f t="shared" si="7"/>
        <v>#N/A</v>
      </c>
      <c r="H34" s="6"/>
      <c r="J34" s="8">
        <v>10</v>
      </c>
      <c r="K34" s="43"/>
      <c r="L34" s="7" t="e">
        <f t="shared" si="8"/>
        <v>#N/A</v>
      </c>
      <c r="M34" s="83">
        <f t="shared" si="9"/>
        <v>0</v>
      </c>
      <c r="N34" s="83"/>
      <c r="O34" s="83"/>
      <c r="P34" s="6" t="e">
        <f t="shared" si="10"/>
        <v>#N/A</v>
      </c>
      <c r="Q34" s="6"/>
      <c r="T34" s="34" t="s">
        <v>12</v>
      </c>
      <c r="U34" s="35">
        <v>0.1</v>
      </c>
      <c r="V34" s="46" t="s">
        <v>12</v>
      </c>
    </row>
    <row r="35" spans="1:22" x14ac:dyDescent="0.35">
      <c r="A35" s="5" t="s">
        <v>0</v>
      </c>
      <c r="B35" s="4"/>
      <c r="C35" s="3">
        <f t="array" ref="C35">SUM(IFERROR(C25:C34,0))</f>
        <v>0</v>
      </c>
      <c r="D35" s="84" t="s">
        <v>105</v>
      </c>
      <c r="E35" s="84"/>
      <c r="F35" s="84"/>
      <c r="G35" s="2">
        <f t="array" ref="G35">SUM(IFERROR(G25:G34,0))</f>
        <v>0</v>
      </c>
      <c r="H35" s="2"/>
      <c r="J35" s="5" t="s">
        <v>0</v>
      </c>
      <c r="K35" s="4"/>
      <c r="L35" s="3">
        <f t="array" ref="L35">SUM(IFERROR(L25:L34,0))</f>
        <v>0</v>
      </c>
      <c r="M35" s="84" t="s">
        <v>105</v>
      </c>
      <c r="N35" s="84"/>
      <c r="O35" s="84"/>
      <c r="P35" s="2">
        <f t="array" ref="P35">SUM(IFERROR(P25:P34,0))</f>
        <v>0</v>
      </c>
      <c r="Q35" s="2"/>
      <c r="T35" s="34" t="s">
        <v>134</v>
      </c>
      <c r="U35" s="35">
        <v>0.1</v>
      </c>
      <c r="V35" s="46" t="s">
        <v>134</v>
      </c>
    </row>
    <row r="36" spans="1:22" x14ac:dyDescent="0.35">
      <c r="T36" s="34" t="s">
        <v>13</v>
      </c>
      <c r="U36" s="35">
        <v>0.1</v>
      </c>
      <c r="V36" s="46" t="s">
        <v>13</v>
      </c>
    </row>
    <row r="37" spans="1:22" x14ac:dyDescent="0.35">
      <c r="A37" s="1" t="s">
        <v>255</v>
      </c>
      <c r="B37" s="85"/>
      <c r="C37" s="86"/>
      <c r="D37" s="86"/>
      <c r="E37" s="86"/>
      <c r="F37" s="86"/>
      <c r="G37" s="86"/>
      <c r="H37" s="86"/>
      <c r="I37" s="86"/>
      <c r="J37" s="86"/>
      <c r="K37" s="86"/>
      <c r="L37" s="86"/>
      <c r="M37" s="86"/>
      <c r="N37" s="86"/>
      <c r="O37" s="86"/>
      <c r="P37" s="86"/>
      <c r="Q37" s="87"/>
      <c r="T37" s="34" t="s">
        <v>135</v>
      </c>
      <c r="U37" s="35">
        <v>0.1</v>
      </c>
      <c r="V37" s="46" t="s">
        <v>135</v>
      </c>
    </row>
    <row r="38" spans="1:22" x14ac:dyDescent="0.35">
      <c r="A38" s="1" t="s">
        <v>256</v>
      </c>
      <c r="B38" s="88"/>
      <c r="C38" s="89"/>
      <c r="D38" s="89"/>
      <c r="E38" s="89"/>
      <c r="F38" s="89"/>
      <c r="G38" s="89"/>
      <c r="H38" s="89"/>
      <c r="I38" s="89"/>
      <c r="J38" s="89"/>
      <c r="K38" s="89"/>
      <c r="L38" s="89"/>
      <c r="M38" s="89"/>
      <c r="N38" s="89"/>
      <c r="O38" s="89"/>
      <c r="P38" s="89"/>
      <c r="Q38" s="90"/>
      <c r="T38" s="34" t="s">
        <v>14</v>
      </c>
      <c r="U38" s="35">
        <v>0.2</v>
      </c>
      <c r="V38" s="46" t="s">
        <v>14</v>
      </c>
    </row>
    <row r="39" spans="1:22" x14ac:dyDescent="0.35">
      <c r="A39" s="1" t="s">
        <v>257</v>
      </c>
      <c r="B39" s="88"/>
      <c r="C39" s="89"/>
      <c r="D39" s="89"/>
      <c r="E39" s="89"/>
      <c r="F39" s="89"/>
      <c r="G39" s="89"/>
      <c r="H39" s="89"/>
      <c r="I39" s="89"/>
      <c r="J39" s="89"/>
      <c r="K39" s="89"/>
      <c r="L39" s="89"/>
      <c r="M39" s="89"/>
      <c r="N39" s="89"/>
      <c r="O39" s="89"/>
      <c r="P39" s="89"/>
      <c r="Q39" s="90"/>
      <c r="T39" s="34">
        <v>11</v>
      </c>
      <c r="U39" s="35">
        <v>0.2</v>
      </c>
      <c r="V39" s="46">
        <v>11</v>
      </c>
    </row>
    <row r="40" spans="1:22" x14ac:dyDescent="0.35">
      <c r="A40" s="1" t="s">
        <v>258</v>
      </c>
      <c r="B40" s="79"/>
      <c r="C40" s="80"/>
      <c r="D40" s="80"/>
      <c r="E40" s="80"/>
      <c r="F40" s="80"/>
      <c r="G40" s="80"/>
      <c r="H40" s="80"/>
      <c r="I40" s="80"/>
      <c r="J40" s="80"/>
      <c r="K40" s="80"/>
      <c r="L40" s="80"/>
      <c r="M40" s="80"/>
      <c r="N40" s="80"/>
      <c r="O40" s="80"/>
      <c r="P40" s="80"/>
      <c r="Q40" s="81"/>
      <c r="T40" s="34" t="s">
        <v>15</v>
      </c>
      <c r="U40" s="35">
        <v>0.3</v>
      </c>
      <c r="V40" s="46" t="s">
        <v>15</v>
      </c>
    </row>
    <row r="41" spans="1:22" x14ac:dyDescent="0.35">
      <c r="T41" s="34" t="s">
        <v>136</v>
      </c>
      <c r="U41" s="35">
        <v>0.3</v>
      </c>
      <c r="V41" s="46" t="s">
        <v>136</v>
      </c>
    </row>
    <row r="42" spans="1:22" x14ac:dyDescent="0.35">
      <c r="T42" s="34" t="s">
        <v>16</v>
      </c>
      <c r="U42" s="35">
        <v>0.3</v>
      </c>
      <c r="V42" s="46" t="s">
        <v>16</v>
      </c>
    </row>
    <row r="43" spans="1:22" x14ac:dyDescent="0.35">
      <c r="T43" s="34" t="s">
        <v>137</v>
      </c>
      <c r="U43" s="35">
        <v>0.3</v>
      </c>
      <c r="V43" s="46" t="s">
        <v>137</v>
      </c>
    </row>
    <row r="44" spans="1:22" x14ac:dyDescent="0.35">
      <c r="T44" s="34" t="s">
        <v>17</v>
      </c>
      <c r="U44" s="35">
        <v>0.3</v>
      </c>
      <c r="V44" s="46" t="s">
        <v>17</v>
      </c>
    </row>
    <row r="45" spans="1:22" x14ac:dyDescent="0.35">
      <c r="T45" s="34" t="s">
        <v>138</v>
      </c>
      <c r="U45" s="35">
        <v>0.3</v>
      </c>
      <c r="V45" s="46" t="s">
        <v>138</v>
      </c>
    </row>
    <row r="46" spans="1:22" x14ac:dyDescent="0.35">
      <c r="T46" s="34" t="s">
        <v>18</v>
      </c>
      <c r="U46" s="35">
        <v>0.4</v>
      </c>
      <c r="V46" s="46" t="s">
        <v>18</v>
      </c>
    </row>
    <row r="47" spans="1:22" x14ac:dyDescent="0.35">
      <c r="T47" s="34" t="s">
        <v>139</v>
      </c>
      <c r="U47" s="35">
        <v>0.4</v>
      </c>
      <c r="V47" s="46" t="s">
        <v>139</v>
      </c>
    </row>
    <row r="48" spans="1:22" x14ac:dyDescent="0.35">
      <c r="T48" s="34" t="s">
        <v>19</v>
      </c>
      <c r="U48" s="35">
        <v>0.5</v>
      </c>
      <c r="V48" s="46" t="s">
        <v>19</v>
      </c>
    </row>
    <row r="49" spans="20:22" x14ac:dyDescent="0.35">
      <c r="T49" s="34" t="s">
        <v>140</v>
      </c>
      <c r="U49" s="35">
        <v>0.5</v>
      </c>
      <c r="V49" s="46" t="s">
        <v>140</v>
      </c>
    </row>
    <row r="50" spans="20:22" x14ac:dyDescent="0.35">
      <c r="T50" s="34" t="s">
        <v>20</v>
      </c>
      <c r="U50" s="35">
        <v>0.6</v>
      </c>
      <c r="V50" s="46" t="s">
        <v>20</v>
      </c>
    </row>
    <row r="51" spans="20:22" x14ac:dyDescent="0.35">
      <c r="T51" s="34" t="s">
        <v>141</v>
      </c>
      <c r="U51" s="35">
        <v>0.6</v>
      </c>
      <c r="V51" s="46" t="s">
        <v>141</v>
      </c>
    </row>
    <row r="52" spans="20:22" x14ac:dyDescent="0.35">
      <c r="T52" s="34" t="s">
        <v>21</v>
      </c>
      <c r="U52" s="35">
        <v>0.6</v>
      </c>
      <c r="V52" s="46" t="s">
        <v>21</v>
      </c>
    </row>
    <row r="53" spans="20:22" x14ac:dyDescent="0.35">
      <c r="T53" s="34" t="s">
        <v>142</v>
      </c>
      <c r="U53" s="35">
        <v>0.6</v>
      </c>
      <c r="V53" s="46" t="s">
        <v>142</v>
      </c>
    </row>
    <row r="54" spans="20:22" x14ac:dyDescent="0.35">
      <c r="T54" s="34" t="s">
        <v>22</v>
      </c>
      <c r="U54" s="35">
        <v>0.6</v>
      </c>
      <c r="V54" s="46" t="s">
        <v>22</v>
      </c>
    </row>
    <row r="55" spans="20:22" x14ac:dyDescent="0.35">
      <c r="T55" s="34" t="s">
        <v>143</v>
      </c>
      <c r="U55" s="35">
        <v>0.6</v>
      </c>
      <c r="V55" s="46" t="s">
        <v>143</v>
      </c>
    </row>
    <row r="56" spans="20:22" x14ac:dyDescent="0.35">
      <c r="T56" s="34" t="s">
        <v>23</v>
      </c>
      <c r="U56" s="35">
        <v>0.6</v>
      </c>
      <c r="V56" s="46" t="s">
        <v>23</v>
      </c>
    </row>
    <row r="57" spans="20:22" x14ac:dyDescent="0.35">
      <c r="T57" s="34" t="s">
        <v>144</v>
      </c>
      <c r="U57" s="35">
        <v>0.6</v>
      </c>
      <c r="V57" s="46" t="s">
        <v>144</v>
      </c>
    </row>
    <row r="58" spans="20:22" x14ac:dyDescent="0.35">
      <c r="T58" s="34" t="s">
        <v>24</v>
      </c>
      <c r="U58" s="35">
        <v>0.6</v>
      </c>
      <c r="V58" s="46" t="s">
        <v>24</v>
      </c>
    </row>
    <row r="59" spans="20:22" x14ac:dyDescent="0.35">
      <c r="T59" s="34" t="s">
        <v>145</v>
      </c>
      <c r="U59" s="35">
        <v>0.6</v>
      </c>
      <c r="V59" s="46" t="s">
        <v>145</v>
      </c>
    </row>
    <row r="60" spans="20:22" x14ac:dyDescent="0.35">
      <c r="T60" s="34" t="s">
        <v>25</v>
      </c>
      <c r="U60" s="35">
        <v>0.7</v>
      </c>
      <c r="V60" s="46" t="s">
        <v>25</v>
      </c>
    </row>
    <row r="61" spans="20:22" x14ac:dyDescent="0.35">
      <c r="T61" s="69" t="s">
        <v>242</v>
      </c>
      <c r="U61" s="35">
        <v>0.7</v>
      </c>
      <c r="V61" s="76" t="s">
        <v>242</v>
      </c>
    </row>
    <row r="62" spans="20:22" x14ac:dyDescent="0.35">
      <c r="T62" s="34" t="s">
        <v>26</v>
      </c>
      <c r="U62" s="35">
        <v>0.8</v>
      </c>
      <c r="V62" s="46" t="s">
        <v>26</v>
      </c>
    </row>
    <row r="63" spans="20:22" x14ac:dyDescent="0.35">
      <c r="T63" s="69" t="s">
        <v>243</v>
      </c>
      <c r="U63" s="35">
        <v>0.8</v>
      </c>
      <c r="V63" s="76" t="s">
        <v>243</v>
      </c>
    </row>
    <row r="64" spans="20:22" x14ac:dyDescent="0.35">
      <c r="T64" s="34" t="s">
        <v>27</v>
      </c>
      <c r="U64" s="35">
        <v>0.9</v>
      </c>
      <c r="V64" s="46" t="s">
        <v>27</v>
      </c>
    </row>
    <row r="65" spans="20:22" x14ac:dyDescent="0.35">
      <c r="T65" s="69" t="s">
        <v>244</v>
      </c>
      <c r="U65" s="35">
        <v>0.9</v>
      </c>
      <c r="V65" s="76" t="s">
        <v>244</v>
      </c>
    </row>
    <row r="66" spans="20:22" x14ac:dyDescent="0.35">
      <c r="T66" s="34" t="s">
        <v>28</v>
      </c>
      <c r="U66" s="35">
        <v>1</v>
      </c>
      <c r="V66" s="46" t="s">
        <v>28</v>
      </c>
    </row>
    <row r="67" spans="20:22" x14ac:dyDescent="0.35">
      <c r="T67" s="69" t="s">
        <v>245</v>
      </c>
      <c r="U67" s="35">
        <v>1</v>
      </c>
      <c r="V67" s="76" t="s">
        <v>245</v>
      </c>
    </row>
    <row r="68" spans="20:22" x14ac:dyDescent="0.35">
      <c r="T68" s="34" t="s">
        <v>29</v>
      </c>
      <c r="U68" s="35">
        <v>1.1000000000000001</v>
      </c>
      <c r="V68" s="46" t="s">
        <v>29</v>
      </c>
    </row>
    <row r="69" spans="20:22" x14ac:dyDescent="0.35">
      <c r="T69" s="69" t="s">
        <v>246</v>
      </c>
      <c r="U69" s="35">
        <v>1.1000000000000001</v>
      </c>
      <c r="V69" s="76" t="s">
        <v>246</v>
      </c>
    </row>
    <row r="70" spans="20:22" x14ac:dyDescent="0.35">
      <c r="T70" s="34" t="s">
        <v>30</v>
      </c>
      <c r="U70" s="35">
        <v>0.6</v>
      </c>
      <c r="V70" s="46" t="s">
        <v>30</v>
      </c>
    </row>
    <row r="71" spans="20:22" x14ac:dyDescent="0.35">
      <c r="T71" s="34" t="s">
        <v>146</v>
      </c>
      <c r="U71" s="35">
        <v>0.6</v>
      </c>
      <c r="V71" s="46" t="s">
        <v>146</v>
      </c>
    </row>
    <row r="72" spans="20:22" x14ac:dyDescent="0.35">
      <c r="T72" s="34" t="s">
        <v>107</v>
      </c>
      <c r="U72" s="35">
        <v>0.6</v>
      </c>
      <c r="V72" s="46" t="s">
        <v>107</v>
      </c>
    </row>
    <row r="73" spans="20:22" x14ac:dyDescent="0.35">
      <c r="T73" s="34" t="s">
        <v>147</v>
      </c>
      <c r="U73" s="35">
        <v>0.6</v>
      </c>
      <c r="V73" s="46" t="s">
        <v>147</v>
      </c>
    </row>
    <row r="74" spans="20:22" x14ac:dyDescent="0.35">
      <c r="T74" s="34" t="s">
        <v>31</v>
      </c>
      <c r="U74" s="35">
        <v>0.7</v>
      </c>
      <c r="V74" s="46" t="s">
        <v>31</v>
      </c>
    </row>
    <row r="75" spans="20:22" x14ac:dyDescent="0.35">
      <c r="T75" s="34" t="s">
        <v>148</v>
      </c>
      <c r="U75" s="35">
        <v>0.7</v>
      </c>
      <c r="V75" s="46" t="s">
        <v>148</v>
      </c>
    </row>
    <row r="76" spans="20:22" x14ac:dyDescent="0.35">
      <c r="T76" s="34" t="s">
        <v>108</v>
      </c>
      <c r="U76" s="35">
        <v>0.7</v>
      </c>
      <c r="V76" s="46" t="s">
        <v>108</v>
      </c>
    </row>
    <row r="77" spans="20:22" x14ac:dyDescent="0.35">
      <c r="T77" s="34" t="s">
        <v>149</v>
      </c>
      <c r="U77" s="35">
        <v>0.7</v>
      </c>
      <c r="V77" s="46" t="s">
        <v>149</v>
      </c>
    </row>
    <row r="78" spans="20:22" x14ac:dyDescent="0.35">
      <c r="T78" s="34" t="s">
        <v>32</v>
      </c>
      <c r="U78" s="35">
        <v>0.7</v>
      </c>
      <c r="V78" s="46" t="s">
        <v>32</v>
      </c>
    </row>
    <row r="79" spans="20:22" x14ac:dyDescent="0.35">
      <c r="T79" s="34" t="s">
        <v>150</v>
      </c>
      <c r="U79" s="35">
        <v>0.7</v>
      </c>
      <c r="V79" s="46" t="s">
        <v>150</v>
      </c>
    </row>
    <row r="80" spans="20:22" x14ac:dyDescent="0.35">
      <c r="T80" s="34" t="s">
        <v>109</v>
      </c>
      <c r="U80" s="35">
        <v>0.7</v>
      </c>
      <c r="V80" s="46" t="s">
        <v>109</v>
      </c>
    </row>
    <row r="81" spans="20:22" x14ac:dyDescent="0.35">
      <c r="T81" s="34" t="s">
        <v>151</v>
      </c>
      <c r="U81" s="35">
        <v>0.7</v>
      </c>
      <c r="V81" s="46" t="s">
        <v>151</v>
      </c>
    </row>
    <row r="82" spans="20:22" x14ac:dyDescent="0.35">
      <c r="T82" s="34" t="s">
        <v>33</v>
      </c>
      <c r="U82" s="35">
        <v>0.7</v>
      </c>
      <c r="V82" s="46" t="s">
        <v>33</v>
      </c>
    </row>
    <row r="83" spans="20:22" x14ac:dyDescent="0.35">
      <c r="T83" s="34" t="s">
        <v>152</v>
      </c>
      <c r="U83" s="35">
        <v>0.7</v>
      </c>
      <c r="V83" s="46" t="s">
        <v>152</v>
      </c>
    </row>
    <row r="84" spans="20:22" x14ac:dyDescent="0.35">
      <c r="T84" s="34" t="s">
        <v>110</v>
      </c>
      <c r="U84" s="35">
        <v>0.7</v>
      </c>
      <c r="V84" s="46" t="s">
        <v>110</v>
      </c>
    </row>
    <row r="85" spans="20:22" x14ac:dyDescent="0.35">
      <c r="T85" s="34" t="s">
        <v>153</v>
      </c>
      <c r="U85" s="35">
        <v>0.7</v>
      </c>
      <c r="V85" s="46" t="s">
        <v>153</v>
      </c>
    </row>
    <row r="86" spans="20:22" x14ac:dyDescent="0.35">
      <c r="T86" s="34" t="s">
        <v>34</v>
      </c>
      <c r="U86" s="35">
        <v>0.7</v>
      </c>
      <c r="V86" s="46" t="s">
        <v>34</v>
      </c>
    </row>
    <row r="87" spans="20:22" x14ac:dyDescent="0.35">
      <c r="T87" s="34" t="s">
        <v>154</v>
      </c>
      <c r="U87" s="35">
        <v>0.7</v>
      </c>
      <c r="V87" s="46" t="s">
        <v>154</v>
      </c>
    </row>
    <row r="88" spans="20:22" x14ac:dyDescent="0.35">
      <c r="T88" s="34" t="s">
        <v>111</v>
      </c>
      <c r="U88" s="35">
        <v>0.7</v>
      </c>
      <c r="V88" s="46" t="s">
        <v>111</v>
      </c>
    </row>
    <row r="89" spans="20:22" x14ac:dyDescent="0.35">
      <c r="T89" s="34" t="s">
        <v>155</v>
      </c>
      <c r="U89" s="35">
        <v>0.7</v>
      </c>
      <c r="V89" s="46" t="s">
        <v>155</v>
      </c>
    </row>
    <row r="90" spans="20:22" x14ac:dyDescent="0.35">
      <c r="T90" s="34" t="s">
        <v>35</v>
      </c>
      <c r="U90" s="35">
        <v>0.7</v>
      </c>
      <c r="V90" s="46" t="s">
        <v>35</v>
      </c>
    </row>
    <row r="91" spans="20:22" x14ac:dyDescent="0.35">
      <c r="T91" s="34" t="s">
        <v>156</v>
      </c>
      <c r="U91" s="35">
        <v>0.7</v>
      </c>
      <c r="V91" s="46" t="s">
        <v>156</v>
      </c>
    </row>
    <row r="92" spans="20:22" x14ac:dyDescent="0.35">
      <c r="T92" s="34" t="s">
        <v>112</v>
      </c>
      <c r="U92" s="35">
        <v>0.7</v>
      </c>
      <c r="V92" s="46" t="s">
        <v>112</v>
      </c>
    </row>
    <row r="93" spans="20:22" x14ac:dyDescent="0.35">
      <c r="T93" s="34" t="s">
        <v>157</v>
      </c>
      <c r="U93" s="35">
        <v>0.7</v>
      </c>
      <c r="V93" s="46" t="s">
        <v>157</v>
      </c>
    </row>
    <row r="94" spans="20:22" x14ac:dyDescent="0.35">
      <c r="T94" s="34" t="s">
        <v>36</v>
      </c>
      <c r="U94" s="35">
        <v>0.9</v>
      </c>
      <c r="V94" s="46" t="s">
        <v>36</v>
      </c>
    </row>
    <row r="95" spans="20:22" x14ac:dyDescent="0.35">
      <c r="T95" s="36" t="s">
        <v>158</v>
      </c>
      <c r="U95" s="35">
        <v>0.9</v>
      </c>
      <c r="V95" s="77" t="s">
        <v>158</v>
      </c>
    </row>
    <row r="96" spans="20:22" x14ac:dyDescent="0.35">
      <c r="T96" s="34" t="s">
        <v>113</v>
      </c>
      <c r="U96" s="35">
        <v>0.9</v>
      </c>
      <c r="V96" s="46" t="s">
        <v>113</v>
      </c>
    </row>
    <row r="97" spans="20:22" x14ac:dyDescent="0.35">
      <c r="T97" s="34">
        <v>53</v>
      </c>
      <c r="U97" s="35">
        <v>0.9</v>
      </c>
      <c r="V97" s="46">
        <v>53</v>
      </c>
    </row>
    <row r="98" spans="20:22" x14ac:dyDescent="0.35">
      <c r="T98" s="34" t="s">
        <v>37</v>
      </c>
      <c r="U98" s="35">
        <v>0.8</v>
      </c>
      <c r="V98" s="46" t="s">
        <v>37</v>
      </c>
    </row>
    <row r="99" spans="20:22" x14ac:dyDescent="0.35">
      <c r="T99" s="34" t="s">
        <v>159</v>
      </c>
      <c r="U99" s="35">
        <v>0.8</v>
      </c>
      <c r="V99" s="46" t="s">
        <v>159</v>
      </c>
    </row>
    <row r="100" spans="20:22" x14ac:dyDescent="0.35">
      <c r="T100" s="34" t="s">
        <v>38</v>
      </c>
      <c r="U100" s="35">
        <v>0.9</v>
      </c>
      <c r="V100" s="46" t="s">
        <v>38</v>
      </c>
    </row>
    <row r="101" spans="20:22" x14ac:dyDescent="0.35">
      <c r="T101" s="34" t="s">
        <v>160</v>
      </c>
      <c r="U101" s="35">
        <v>0.9</v>
      </c>
      <c r="V101" s="46" t="s">
        <v>160</v>
      </c>
    </row>
    <row r="102" spans="20:22" x14ac:dyDescent="0.35">
      <c r="T102" s="34" t="s">
        <v>39</v>
      </c>
      <c r="U102" s="35">
        <v>1.3</v>
      </c>
      <c r="V102" s="46" t="s">
        <v>39</v>
      </c>
    </row>
    <row r="103" spans="20:22" x14ac:dyDescent="0.35">
      <c r="T103" s="34" t="s">
        <v>161</v>
      </c>
      <c r="U103" s="35">
        <v>1.3</v>
      </c>
      <c r="V103" s="46" t="s">
        <v>161</v>
      </c>
    </row>
    <row r="104" spans="20:22" x14ac:dyDescent="0.35">
      <c r="T104" s="34" t="s">
        <v>40</v>
      </c>
      <c r="U104" s="35">
        <v>1.5</v>
      </c>
      <c r="V104" s="46" t="s">
        <v>40</v>
      </c>
    </row>
    <row r="105" spans="20:22" x14ac:dyDescent="0.35">
      <c r="T105" s="34" t="s">
        <v>162</v>
      </c>
      <c r="U105" s="35">
        <v>1.5</v>
      </c>
      <c r="V105" s="46" t="s">
        <v>162</v>
      </c>
    </row>
    <row r="106" spans="20:22" x14ac:dyDescent="0.35">
      <c r="T106" s="34" t="s">
        <v>41</v>
      </c>
      <c r="U106" s="35">
        <v>1</v>
      </c>
      <c r="V106" s="46" t="s">
        <v>41</v>
      </c>
    </row>
    <row r="107" spans="20:22" x14ac:dyDescent="0.35">
      <c r="T107" s="34" t="s">
        <v>163</v>
      </c>
      <c r="U107" s="35">
        <v>1</v>
      </c>
      <c r="V107" s="46" t="s">
        <v>163</v>
      </c>
    </row>
    <row r="108" spans="20:22" x14ac:dyDescent="0.35">
      <c r="T108" s="34" t="s">
        <v>42</v>
      </c>
      <c r="U108" s="35">
        <v>1.2</v>
      </c>
      <c r="V108" s="46" t="s">
        <v>42</v>
      </c>
    </row>
    <row r="109" spans="20:22" x14ac:dyDescent="0.35">
      <c r="T109" s="34" t="s">
        <v>164</v>
      </c>
      <c r="U109" s="35">
        <v>1.2</v>
      </c>
      <c r="V109" s="46" t="s">
        <v>164</v>
      </c>
    </row>
    <row r="110" spans="20:22" x14ac:dyDescent="0.35">
      <c r="T110" s="34" t="s">
        <v>43</v>
      </c>
      <c r="U110" s="35">
        <v>1.2</v>
      </c>
      <c r="V110" s="46" t="s">
        <v>43</v>
      </c>
    </row>
    <row r="111" spans="20:22" x14ac:dyDescent="0.35">
      <c r="T111" s="34" t="s">
        <v>165</v>
      </c>
      <c r="U111" s="35">
        <v>1.2</v>
      </c>
      <c r="V111" s="46" t="s">
        <v>165</v>
      </c>
    </row>
    <row r="112" spans="20:22" x14ac:dyDescent="0.35">
      <c r="T112" s="34" t="s">
        <v>44</v>
      </c>
      <c r="U112" s="35">
        <v>1.1000000000000001</v>
      </c>
      <c r="V112" s="46" t="s">
        <v>44</v>
      </c>
    </row>
    <row r="113" spans="20:22" x14ac:dyDescent="0.35">
      <c r="T113" s="34" t="s">
        <v>166</v>
      </c>
      <c r="U113" s="35">
        <v>1.1000000000000001</v>
      </c>
      <c r="V113" s="46" t="s">
        <v>166</v>
      </c>
    </row>
    <row r="114" spans="20:22" x14ac:dyDescent="0.35">
      <c r="T114" s="34" t="s">
        <v>45</v>
      </c>
      <c r="U114" s="35">
        <v>1.3</v>
      </c>
      <c r="V114" s="46" t="s">
        <v>45</v>
      </c>
    </row>
    <row r="115" spans="20:22" x14ac:dyDescent="0.35">
      <c r="T115" s="34" t="s">
        <v>167</v>
      </c>
      <c r="U115" s="35">
        <v>1.3</v>
      </c>
      <c r="V115" s="46" t="s">
        <v>167</v>
      </c>
    </row>
    <row r="116" spans="20:22" x14ac:dyDescent="0.35">
      <c r="T116" s="34" t="s">
        <v>46</v>
      </c>
      <c r="U116" s="35">
        <v>1.2</v>
      </c>
      <c r="V116" s="46" t="s">
        <v>46</v>
      </c>
    </row>
    <row r="117" spans="20:22" x14ac:dyDescent="0.35">
      <c r="T117" s="34" t="s">
        <v>168</v>
      </c>
      <c r="U117" s="35">
        <v>1.2</v>
      </c>
      <c r="V117" s="46" t="s">
        <v>168</v>
      </c>
    </row>
    <row r="118" spans="20:22" x14ac:dyDescent="0.35">
      <c r="T118" s="34" t="s">
        <v>47</v>
      </c>
      <c r="U118" s="35">
        <v>1.4</v>
      </c>
      <c r="V118" s="46" t="s">
        <v>47</v>
      </c>
    </row>
    <row r="119" spans="20:22" x14ac:dyDescent="0.35">
      <c r="T119" s="34" t="s">
        <v>169</v>
      </c>
      <c r="U119" s="35">
        <v>1.4</v>
      </c>
      <c r="V119" s="46" t="s">
        <v>169</v>
      </c>
    </row>
    <row r="120" spans="20:22" x14ac:dyDescent="0.35">
      <c r="T120" s="34" t="s">
        <v>48</v>
      </c>
      <c r="U120" s="35">
        <v>1.1000000000000001</v>
      </c>
      <c r="V120" s="46" t="s">
        <v>48</v>
      </c>
    </row>
    <row r="121" spans="20:22" x14ac:dyDescent="0.35">
      <c r="T121" s="34" t="s">
        <v>170</v>
      </c>
      <c r="U121" s="35">
        <v>1.1000000000000001</v>
      </c>
      <c r="V121" s="46" t="s">
        <v>170</v>
      </c>
    </row>
    <row r="122" spans="20:22" x14ac:dyDescent="0.35">
      <c r="T122" s="34" t="s">
        <v>49</v>
      </c>
      <c r="U122" s="35">
        <v>1.3</v>
      </c>
      <c r="V122" s="46" t="s">
        <v>49</v>
      </c>
    </row>
    <row r="123" spans="20:22" x14ac:dyDescent="0.35">
      <c r="T123" s="34" t="s">
        <v>171</v>
      </c>
      <c r="U123" s="35">
        <v>1.3</v>
      </c>
      <c r="V123" s="46" t="s">
        <v>171</v>
      </c>
    </row>
    <row r="124" spans="20:22" x14ac:dyDescent="0.35">
      <c r="T124" s="34" t="s">
        <v>50</v>
      </c>
      <c r="U124" s="35">
        <v>1.3</v>
      </c>
      <c r="V124" s="46" t="s">
        <v>50</v>
      </c>
    </row>
    <row r="125" spans="20:22" x14ac:dyDescent="0.35">
      <c r="T125" s="34" t="s">
        <v>172</v>
      </c>
      <c r="U125" s="35">
        <v>1.3</v>
      </c>
      <c r="V125" s="46" t="s">
        <v>172</v>
      </c>
    </row>
    <row r="126" spans="20:22" x14ac:dyDescent="0.35">
      <c r="T126" s="34" t="s">
        <v>51</v>
      </c>
      <c r="U126" s="35">
        <v>1.2</v>
      </c>
      <c r="V126" s="46" t="s">
        <v>51</v>
      </c>
    </row>
    <row r="127" spans="20:22" x14ac:dyDescent="0.35">
      <c r="T127" s="34" t="s">
        <v>173</v>
      </c>
      <c r="U127" s="35">
        <v>1.2</v>
      </c>
      <c r="V127" s="46" t="s">
        <v>173</v>
      </c>
    </row>
    <row r="128" spans="20:22" x14ac:dyDescent="0.35">
      <c r="T128" s="34" t="s">
        <v>52</v>
      </c>
      <c r="U128" s="35">
        <v>1.4</v>
      </c>
      <c r="V128" s="46" t="s">
        <v>52</v>
      </c>
    </row>
    <row r="129" spans="20:22" x14ac:dyDescent="0.35">
      <c r="T129" s="34" t="s">
        <v>174</v>
      </c>
      <c r="U129" s="35">
        <v>1.4</v>
      </c>
      <c r="V129" s="46" t="s">
        <v>174</v>
      </c>
    </row>
    <row r="130" spans="20:22" x14ac:dyDescent="0.35">
      <c r="T130" s="34" t="s">
        <v>53</v>
      </c>
      <c r="U130" s="35">
        <v>1.4</v>
      </c>
      <c r="V130" s="46" t="s">
        <v>53</v>
      </c>
    </row>
    <row r="131" spans="20:22" x14ac:dyDescent="0.35">
      <c r="T131" s="34" t="s">
        <v>175</v>
      </c>
      <c r="U131" s="35">
        <v>1.4</v>
      </c>
      <c r="V131" s="46" t="s">
        <v>175</v>
      </c>
    </row>
    <row r="132" spans="20:22" x14ac:dyDescent="0.35">
      <c r="T132" s="34" t="s">
        <v>54</v>
      </c>
      <c r="U132" s="35">
        <v>1.3</v>
      </c>
      <c r="V132" s="46" t="s">
        <v>54</v>
      </c>
    </row>
    <row r="133" spans="20:22" x14ac:dyDescent="0.35">
      <c r="T133" s="34" t="s">
        <v>176</v>
      </c>
      <c r="U133" s="35">
        <v>1.3</v>
      </c>
      <c r="V133" s="46" t="s">
        <v>176</v>
      </c>
    </row>
    <row r="134" spans="20:22" x14ac:dyDescent="0.35">
      <c r="T134" s="34" t="s">
        <v>55</v>
      </c>
      <c r="U134" s="35">
        <v>1.5</v>
      </c>
      <c r="V134" s="46" t="s">
        <v>55</v>
      </c>
    </row>
    <row r="135" spans="20:22" x14ac:dyDescent="0.35">
      <c r="T135" s="34" t="s">
        <v>177</v>
      </c>
      <c r="U135" s="35">
        <v>1.5</v>
      </c>
      <c r="V135" s="46" t="s">
        <v>177</v>
      </c>
    </row>
    <row r="136" spans="20:22" x14ac:dyDescent="0.35">
      <c r="T136" s="34" t="s">
        <v>56</v>
      </c>
      <c r="U136" s="35">
        <v>1.5</v>
      </c>
      <c r="V136" s="46" t="s">
        <v>56</v>
      </c>
    </row>
    <row r="137" spans="20:22" x14ac:dyDescent="0.35">
      <c r="T137" s="34" t="s">
        <v>178</v>
      </c>
      <c r="U137" s="35">
        <v>1.5</v>
      </c>
      <c r="V137" s="46" t="s">
        <v>178</v>
      </c>
    </row>
    <row r="138" spans="20:22" x14ac:dyDescent="0.35">
      <c r="T138" s="34" t="s">
        <v>57</v>
      </c>
      <c r="U138" s="35">
        <v>1.3</v>
      </c>
      <c r="V138" s="46" t="s">
        <v>57</v>
      </c>
    </row>
    <row r="139" spans="20:22" x14ac:dyDescent="0.35">
      <c r="T139" s="34" t="s">
        <v>179</v>
      </c>
      <c r="U139" s="35">
        <v>1.3</v>
      </c>
      <c r="V139" s="46" t="s">
        <v>179</v>
      </c>
    </row>
    <row r="140" spans="20:22" x14ac:dyDescent="0.35">
      <c r="T140" s="34" t="s">
        <v>58</v>
      </c>
      <c r="U140" s="35">
        <v>1.5</v>
      </c>
      <c r="V140" s="46" t="s">
        <v>58</v>
      </c>
    </row>
    <row r="141" spans="20:22" x14ac:dyDescent="0.35">
      <c r="T141" s="34" t="s">
        <v>180</v>
      </c>
      <c r="U141" s="35">
        <v>1.5</v>
      </c>
      <c r="V141" s="46" t="s">
        <v>180</v>
      </c>
    </row>
    <row r="142" spans="20:22" x14ac:dyDescent="0.35">
      <c r="T142" s="34" t="s">
        <v>59</v>
      </c>
      <c r="U142" s="35">
        <v>1.4</v>
      </c>
      <c r="V142" s="46" t="s">
        <v>59</v>
      </c>
    </row>
    <row r="143" spans="20:22" x14ac:dyDescent="0.35">
      <c r="T143" s="34" t="s">
        <v>181</v>
      </c>
      <c r="U143" s="35">
        <v>1.4</v>
      </c>
      <c r="V143" s="46" t="s">
        <v>181</v>
      </c>
    </row>
    <row r="144" spans="20:22" x14ac:dyDescent="0.35">
      <c r="T144" s="34" t="s">
        <v>182</v>
      </c>
      <c r="U144" s="35">
        <v>1.4</v>
      </c>
      <c r="V144" s="46" t="s">
        <v>182</v>
      </c>
    </row>
    <row r="145" spans="20:22" x14ac:dyDescent="0.35">
      <c r="T145" s="34" t="s">
        <v>183</v>
      </c>
      <c r="U145" s="35">
        <v>1.4</v>
      </c>
      <c r="V145" s="46" t="s">
        <v>183</v>
      </c>
    </row>
    <row r="146" spans="20:22" x14ac:dyDescent="0.35">
      <c r="T146" s="34" t="s">
        <v>60</v>
      </c>
      <c r="U146" s="35">
        <v>1.6</v>
      </c>
      <c r="V146" s="46" t="s">
        <v>60</v>
      </c>
    </row>
    <row r="147" spans="20:22" x14ac:dyDescent="0.35">
      <c r="T147" s="34" t="s">
        <v>184</v>
      </c>
      <c r="U147" s="35">
        <v>1.6</v>
      </c>
      <c r="V147" s="46" t="s">
        <v>184</v>
      </c>
    </row>
    <row r="148" spans="20:22" x14ac:dyDescent="0.35">
      <c r="T148" s="34" t="s">
        <v>185</v>
      </c>
      <c r="U148" s="35">
        <v>1.6</v>
      </c>
      <c r="V148" s="46" t="s">
        <v>185</v>
      </c>
    </row>
    <row r="149" spans="20:22" x14ac:dyDescent="0.35">
      <c r="T149" s="34" t="s">
        <v>186</v>
      </c>
      <c r="U149" s="35">
        <v>1.6</v>
      </c>
      <c r="V149" s="46" t="s">
        <v>186</v>
      </c>
    </row>
    <row r="150" spans="20:22" x14ac:dyDescent="0.35">
      <c r="T150" s="34" t="s">
        <v>61</v>
      </c>
      <c r="U150" s="35">
        <v>1.6</v>
      </c>
      <c r="V150" s="46" t="s">
        <v>61</v>
      </c>
    </row>
    <row r="151" spans="20:22" x14ac:dyDescent="0.35">
      <c r="T151" s="34" t="s">
        <v>187</v>
      </c>
      <c r="U151" s="35">
        <v>1.6</v>
      </c>
      <c r="V151" s="46" t="s">
        <v>187</v>
      </c>
    </row>
    <row r="152" spans="20:22" x14ac:dyDescent="0.35">
      <c r="T152" s="34" t="s">
        <v>62</v>
      </c>
      <c r="U152" s="35">
        <v>1.4</v>
      </c>
      <c r="V152" s="46" t="s">
        <v>62</v>
      </c>
    </row>
    <row r="153" spans="20:22" x14ac:dyDescent="0.35">
      <c r="T153" s="34" t="s">
        <v>188</v>
      </c>
      <c r="U153" s="35">
        <v>1.4</v>
      </c>
      <c r="V153" s="46" t="s">
        <v>188</v>
      </c>
    </row>
    <row r="154" spans="20:22" x14ac:dyDescent="0.35">
      <c r="T154" s="34" t="s">
        <v>63</v>
      </c>
      <c r="U154" s="35">
        <v>1.6</v>
      </c>
      <c r="V154" s="46" t="s">
        <v>63</v>
      </c>
    </row>
    <row r="155" spans="20:22" x14ac:dyDescent="0.35">
      <c r="T155" s="34" t="s">
        <v>189</v>
      </c>
      <c r="U155" s="35">
        <v>1.6</v>
      </c>
      <c r="V155" s="46" t="s">
        <v>189</v>
      </c>
    </row>
    <row r="156" spans="20:22" x14ac:dyDescent="0.35">
      <c r="T156" s="34" t="s">
        <v>64</v>
      </c>
      <c r="U156" s="35">
        <v>1.5</v>
      </c>
      <c r="V156" s="46" t="s">
        <v>64</v>
      </c>
    </row>
    <row r="157" spans="20:22" x14ac:dyDescent="0.35">
      <c r="T157" s="34" t="s">
        <v>190</v>
      </c>
      <c r="U157" s="35">
        <v>1.5</v>
      </c>
      <c r="V157" s="46" t="s">
        <v>190</v>
      </c>
    </row>
    <row r="158" spans="20:22" x14ac:dyDescent="0.35">
      <c r="T158" s="34" t="s">
        <v>65</v>
      </c>
      <c r="U158" s="35">
        <v>1.7</v>
      </c>
      <c r="V158" s="46" t="s">
        <v>65</v>
      </c>
    </row>
    <row r="159" spans="20:22" x14ac:dyDescent="0.35">
      <c r="T159" s="34" t="s">
        <v>191</v>
      </c>
      <c r="U159" s="35">
        <v>1.7</v>
      </c>
      <c r="V159" s="46" t="s">
        <v>191</v>
      </c>
    </row>
    <row r="160" spans="20:22" x14ac:dyDescent="0.35">
      <c r="T160" s="34" t="s">
        <v>192</v>
      </c>
      <c r="U160" s="35">
        <v>1.7</v>
      </c>
      <c r="V160" s="46" t="s">
        <v>192</v>
      </c>
    </row>
    <row r="161" spans="20:22" x14ac:dyDescent="0.35">
      <c r="T161" s="34" t="s">
        <v>193</v>
      </c>
      <c r="U161" s="35">
        <v>1.7</v>
      </c>
      <c r="V161" s="46" t="s">
        <v>193</v>
      </c>
    </row>
    <row r="162" spans="20:22" x14ac:dyDescent="0.35">
      <c r="T162" s="34" t="s">
        <v>66</v>
      </c>
      <c r="U162" s="35">
        <v>1.7</v>
      </c>
      <c r="V162" s="46" t="s">
        <v>66</v>
      </c>
    </row>
    <row r="163" spans="20:22" x14ac:dyDescent="0.35">
      <c r="T163" s="34" t="s">
        <v>193</v>
      </c>
      <c r="U163" s="35">
        <v>1.7</v>
      </c>
      <c r="V163" s="46" t="s">
        <v>193</v>
      </c>
    </row>
    <row r="164" spans="20:22" x14ac:dyDescent="0.35">
      <c r="T164" s="34" t="s">
        <v>67</v>
      </c>
      <c r="U164" s="35">
        <v>1.6</v>
      </c>
      <c r="V164" s="46" t="s">
        <v>67</v>
      </c>
    </row>
    <row r="165" spans="20:22" x14ac:dyDescent="0.35">
      <c r="T165" s="34" t="s">
        <v>194</v>
      </c>
      <c r="U165" s="35">
        <v>1.6</v>
      </c>
      <c r="V165" s="46" t="s">
        <v>194</v>
      </c>
    </row>
    <row r="166" spans="20:22" x14ac:dyDescent="0.35">
      <c r="T166" s="34" t="s">
        <v>68</v>
      </c>
      <c r="U166" s="35">
        <v>1.8</v>
      </c>
      <c r="V166" s="46" t="s">
        <v>68</v>
      </c>
    </row>
    <row r="167" spans="20:22" x14ac:dyDescent="0.35">
      <c r="T167" s="34" t="s">
        <v>195</v>
      </c>
      <c r="U167" s="35">
        <v>1.8</v>
      </c>
      <c r="V167" s="46" t="s">
        <v>195</v>
      </c>
    </row>
    <row r="168" spans="20:22" x14ac:dyDescent="0.35">
      <c r="T168" s="34" t="s">
        <v>69</v>
      </c>
      <c r="U168" s="35">
        <v>1.8</v>
      </c>
      <c r="V168" s="46" t="s">
        <v>69</v>
      </c>
    </row>
    <row r="169" spans="20:22" x14ac:dyDescent="0.35">
      <c r="T169" s="34" t="s">
        <v>196</v>
      </c>
      <c r="U169" s="35">
        <v>1.8</v>
      </c>
      <c r="V169" s="46" t="s">
        <v>196</v>
      </c>
    </row>
    <row r="170" spans="20:22" x14ac:dyDescent="0.35">
      <c r="T170" s="34" t="s">
        <v>70</v>
      </c>
      <c r="U170" s="35">
        <v>1.8</v>
      </c>
      <c r="V170" s="46" t="s">
        <v>70</v>
      </c>
    </row>
    <row r="171" spans="20:22" x14ac:dyDescent="0.35">
      <c r="T171" s="34" t="s">
        <v>197</v>
      </c>
      <c r="U171" s="35">
        <v>1.8</v>
      </c>
      <c r="V171" s="46" t="s">
        <v>197</v>
      </c>
    </row>
    <row r="172" spans="20:22" x14ac:dyDescent="0.35">
      <c r="T172" s="34" t="s">
        <v>71</v>
      </c>
      <c r="U172" s="35">
        <v>1.6</v>
      </c>
      <c r="V172" s="46" t="s">
        <v>71</v>
      </c>
    </row>
    <row r="173" spans="20:22" x14ac:dyDescent="0.35">
      <c r="T173" s="34" t="s">
        <v>198</v>
      </c>
      <c r="U173" s="35">
        <v>1.6</v>
      </c>
      <c r="V173" s="46" t="s">
        <v>198</v>
      </c>
    </row>
    <row r="174" spans="20:22" x14ac:dyDescent="0.35">
      <c r="T174" s="34" t="s">
        <v>72</v>
      </c>
      <c r="U174" s="35">
        <v>1.8</v>
      </c>
      <c r="V174" s="46" t="s">
        <v>72</v>
      </c>
    </row>
    <row r="175" spans="20:22" x14ac:dyDescent="0.35">
      <c r="T175" s="34" t="s">
        <v>199</v>
      </c>
      <c r="U175" s="35">
        <v>1.8</v>
      </c>
      <c r="V175" s="46" t="s">
        <v>199</v>
      </c>
    </row>
    <row r="176" spans="20:22" x14ac:dyDescent="0.35">
      <c r="T176" s="34" t="s">
        <v>73</v>
      </c>
      <c r="U176" s="35">
        <v>1.5</v>
      </c>
      <c r="V176" s="46" t="s">
        <v>73</v>
      </c>
    </row>
    <row r="177" spans="20:22" x14ac:dyDescent="0.35">
      <c r="T177" s="34" t="s">
        <v>200</v>
      </c>
      <c r="U177" s="35">
        <v>1.5</v>
      </c>
      <c r="V177" s="46" t="s">
        <v>200</v>
      </c>
    </row>
    <row r="178" spans="20:22" x14ac:dyDescent="0.35">
      <c r="T178" s="34" t="s">
        <v>74</v>
      </c>
      <c r="U178" s="35">
        <v>1.7</v>
      </c>
      <c r="V178" s="46" t="s">
        <v>74</v>
      </c>
    </row>
    <row r="179" spans="20:22" x14ac:dyDescent="0.35">
      <c r="T179" s="34" t="s">
        <v>201</v>
      </c>
      <c r="U179" s="35">
        <v>1.7</v>
      </c>
      <c r="V179" s="46" t="s">
        <v>201</v>
      </c>
    </row>
    <row r="180" spans="20:22" x14ac:dyDescent="0.35">
      <c r="T180" s="34" t="s">
        <v>75</v>
      </c>
      <c r="U180" s="35">
        <v>1.7</v>
      </c>
      <c r="V180" s="46" t="s">
        <v>75</v>
      </c>
    </row>
    <row r="181" spans="20:22" x14ac:dyDescent="0.35">
      <c r="T181" s="34" t="s">
        <v>202</v>
      </c>
      <c r="U181" s="35">
        <v>1.7</v>
      </c>
      <c r="V181" s="46" t="s">
        <v>202</v>
      </c>
    </row>
    <row r="182" spans="20:22" x14ac:dyDescent="0.35">
      <c r="T182" s="34" t="s">
        <v>76</v>
      </c>
      <c r="U182" s="35">
        <v>1.9</v>
      </c>
      <c r="V182" s="46" t="s">
        <v>76</v>
      </c>
    </row>
    <row r="183" spans="20:22" x14ac:dyDescent="0.35">
      <c r="T183" s="34" t="s">
        <v>203</v>
      </c>
      <c r="U183" s="35">
        <v>1.9</v>
      </c>
      <c r="V183" s="46" t="s">
        <v>203</v>
      </c>
    </row>
    <row r="184" spans="20:22" x14ac:dyDescent="0.35">
      <c r="T184" s="34" t="s">
        <v>77</v>
      </c>
      <c r="U184" s="35">
        <v>1.9</v>
      </c>
      <c r="V184" s="46" t="s">
        <v>77</v>
      </c>
    </row>
    <row r="185" spans="20:22" x14ac:dyDescent="0.35">
      <c r="T185" s="34" t="s">
        <v>204</v>
      </c>
      <c r="U185" s="35">
        <v>1.9</v>
      </c>
      <c r="V185" s="46" t="s">
        <v>204</v>
      </c>
    </row>
    <row r="186" spans="20:22" x14ac:dyDescent="0.35">
      <c r="T186" s="34" t="s">
        <v>78</v>
      </c>
      <c r="U186" s="35">
        <v>2</v>
      </c>
      <c r="V186" s="46" t="s">
        <v>78</v>
      </c>
    </row>
    <row r="187" spans="20:22" x14ac:dyDescent="0.35">
      <c r="T187" s="34" t="s">
        <v>205</v>
      </c>
      <c r="U187" s="35">
        <v>2</v>
      </c>
      <c r="V187" s="46" t="s">
        <v>205</v>
      </c>
    </row>
    <row r="188" spans="20:22" x14ac:dyDescent="0.35">
      <c r="T188" s="34" t="s">
        <v>79</v>
      </c>
      <c r="U188" s="35">
        <v>1.6</v>
      </c>
      <c r="V188" s="46" t="s">
        <v>79</v>
      </c>
    </row>
    <row r="189" spans="20:22" x14ac:dyDescent="0.35">
      <c r="T189" s="34" t="s">
        <v>206</v>
      </c>
      <c r="U189" s="35">
        <v>1.6</v>
      </c>
      <c r="V189" s="46" t="s">
        <v>206</v>
      </c>
    </row>
    <row r="190" spans="20:22" x14ac:dyDescent="0.35">
      <c r="T190" s="34" t="s">
        <v>80</v>
      </c>
      <c r="U190" s="35">
        <v>1.9</v>
      </c>
      <c r="V190" s="46" t="s">
        <v>80</v>
      </c>
    </row>
    <row r="191" spans="20:22" x14ac:dyDescent="0.35">
      <c r="T191" s="34" t="s">
        <v>207</v>
      </c>
      <c r="U191" s="35">
        <v>1.9</v>
      </c>
      <c r="V191" s="46" t="s">
        <v>207</v>
      </c>
    </row>
    <row r="192" spans="20:22" x14ac:dyDescent="0.35">
      <c r="T192" s="34" t="s">
        <v>81</v>
      </c>
      <c r="U192" s="35">
        <v>1.9</v>
      </c>
      <c r="V192" s="46" t="s">
        <v>81</v>
      </c>
    </row>
    <row r="193" spans="20:22" x14ac:dyDescent="0.35">
      <c r="T193" s="34" t="s">
        <v>208</v>
      </c>
      <c r="U193" s="35">
        <v>1.9</v>
      </c>
      <c r="V193" s="46" t="s">
        <v>208</v>
      </c>
    </row>
    <row r="194" spans="20:22" x14ac:dyDescent="0.35">
      <c r="T194" s="34" t="s">
        <v>82</v>
      </c>
      <c r="U194" s="35">
        <v>1.7</v>
      </c>
      <c r="V194" s="46" t="s">
        <v>82</v>
      </c>
    </row>
    <row r="195" spans="20:22" x14ac:dyDescent="0.35">
      <c r="T195" s="34" t="s">
        <v>209</v>
      </c>
      <c r="U195" s="35">
        <v>1.7</v>
      </c>
      <c r="V195" s="46" t="s">
        <v>209</v>
      </c>
    </row>
    <row r="196" spans="20:22" x14ac:dyDescent="0.35">
      <c r="T196" s="34" t="s">
        <v>83</v>
      </c>
      <c r="U196" s="35">
        <v>2</v>
      </c>
      <c r="V196" s="46" t="s">
        <v>83</v>
      </c>
    </row>
    <row r="197" spans="20:22" x14ac:dyDescent="0.35">
      <c r="T197" s="34" t="s">
        <v>210</v>
      </c>
      <c r="U197" s="35">
        <v>2</v>
      </c>
      <c r="V197" s="46" t="s">
        <v>210</v>
      </c>
    </row>
    <row r="198" spans="20:22" x14ac:dyDescent="0.35">
      <c r="T198" s="34" t="s">
        <v>84</v>
      </c>
      <c r="U198" s="35">
        <v>1.9</v>
      </c>
      <c r="V198" s="46" t="s">
        <v>84</v>
      </c>
    </row>
    <row r="199" spans="20:22" x14ac:dyDescent="0.35">
      <c r="T199" s="34" t="s">
        <v>211</v>
      </c>
      <c r="U199" s="35">
        <v>1.9</v>
      </c>
      <c r="V199" s="46" t="s">
        <v>211</v>
      </c>
    </row>
    <row r="200" spans="20:22" x14ac:dyDescent="0.35">
      <c r="T200" s="34" t="s">
        <v>85</v>
      </c>
      <c r="U200" s="35">
        <v>2.2000000000000002</v>
      </c>
      <c r="V200" s="46" t="s">
        <v>85</v>
      </c>
    </row>
    <row r="201" spans="20:22" x14ac:dyDescent="0.35">
      <c r="T201" s="34" t="s">
        <v>212</v>
      </c>
      <c r="U201" s="35">
        <v>2.2000000000000002</v>
      </c>
      <c r="V201" s="46" t="s">
        <v>212</v>
      </c>
    </row>
    <row r="202" spans="20:22" x14ac:dyDescent="0.35">
      <c r="T202" s="34" t="s">
        <v>86</v>
      </c>
      <c r="U202" s="35">
        <v>1.8</v>
      </c>
      <c r="V202" s="46" t="s">
        <v>86</v>
      </c>
    </row>
    <row r="203" spans="20:22" x14ac:dyDescent="0.35">
      <c r="T203" s="34" t="s">
        <v>213</v>
      </c>
      <c r="U203" s="35">
        <v>1.8</v>
      </c>
      <c r="V203" s="46" t="s">
        <v>213</v>
      </c>
    </row>
    <row r="204" spans="20:22" x14ac:dyDescent="0.35">
      <c r="T204" s="34" t="s">
        <v>87</v>
      </c>
      <c r="U204" s="35">
        <v>2.1</v>
      </c>
      <c r="V204" s="46" t="s">
        <v>87</v>
      </c>
    </row>
    <row r="205" spans="20:22" x14ac:dyDescent="0.35">
      <c r="T205" s="34" t="s">
        <v>214</v>
      </c>
      <c r="U205" s="35">
        <v>2.1</v>
      </c>
      <c r="V205" s="46" t="s">
        <v>214</v>
      </c>
    </row>
    <row r="206" spans="20:22" x14ac:dyDescent="0.35">
      <c r="T206" s="34" t="s">
        <v>88</v>
      </c>
      <c r="U206" s="35">
        <v>2.1</v>
      </c>
      <c r="V206" s="46" t="s">
        <v>88</v>
      </c>
    </row>
    <row r="207" spans="20:22" x14ac:dyDescent="0.35">
      <c r="T207" s="34" t="s">
        <v>215</v>
      </c>
      <c r="U207" s="35">
        <v>2.1</v>
      </c>
      <c r="V207" s="46" t="s">
        <v>215</v>
      </c>
    </row>
    <row r="208" spans="20:22" x14ac:dyDescent="0.35">
      <c r="T208" s="34" t="s">
        <v>89</v>
      </c>
      <c r="U208" s="35">
        <v>2.2000000000000002</v>
      </c>
      <c r="V208" s="46" t="s">
        <v>89</v>
      </c>
    </row>
    <row r="209" spans="20:22" x14ac:dyDescent="0.35">
      <c r="T209" s="34" t="s">
        <v>216</v>
      </c>
      <c r="U209" s="35">
        <v>2.2000000000000002</v>
      </c>
      <c r="V209" s="46" t="s">
        <v>216</v>
      </c>
    </row>
    <row r="210" spans="20:22" x14ac:dyDescent="0.35">
      <c r="T210" s="34" t="s">
        <v>90</v>
      </c>
      <c r="U210" s="35">
        <v>2.5</v>
      </c>
      <c r="V210" s="46" t="s">
        <v>90</v>
      </c>
    </row>
    <row r="211" spans="20:22" x14ac:dyDescent="0.35">
      <c r="T211" s="34" t="s">
        <v>217</v>
      </c>
      <c r="U211" s="35">
        <v>2.5</v>
      </c>
      <c r="V211" s="46" t="s">
        <v>217</v>
      </c>
    </row>
    <row r="212" spans="20:22" x14ac:dyDescent="0.35">
      <c r="T212" s="34" t="s">
        <v>91</v>
      </c>
      <c r="U212" s="35">
        <v>1.9</v>
      </c>
      <c r="V212" s="46" t="s">
        <v>91</v>
      </c>
    </row>
    <row r="213" spans="20:22" x14ac:dyDescent="0.35">
      <c r="T213" s="34" t="s">
        <v>218</v>
      </c>
      <c r="U213" s="35">
        <v>1.9</v>
      </c>
      <c r="V213" s="46" t="s">
        <v>218</v>
      </c>
    </row>
    <row r="214" spans="20:22" x14ac:dyDescent="0.35">
      <c r="T214" s="34" t="s">
        <v>92</v>
      </c>
      <c r="U214" s="35">
        <v>2</v>
      </c>
      <c r="V214" s="46" t="s">
        <v>92</v>
      </c>
    </row>
    <row r="215" spans="20:22" x14ac:dyDescent="0.35">
      <c r="T215" s="34" t="s">
        <v>219</v>
      </c>
      <c r="U215" s="35">
        <v>2</v>
      </c>
      <c r="V215" s="46" t="s">
        <v>219</v>
      </c>
    </row>
    <row r="216" spans="20:22" x14ac:dyDescent="0.35">
      <c r="T216" s="34" t="s">
        <v>93</v>
      </c>
      <c r="U216" s="35">
        <v>2</v>
      </c>
      <c r="V216" s="46" t="s">
        <v>93</v>
      </c>
    </row>
    <row r="217" spans="20:22" x14ac:dyDescent="0.35">
      <c r="T217" s="34" t="s">
        <v>220</v>
      </c>
      <c r="U217" s="35">
        <v>2</v>
      </c>
      <c r="V217" s="46" t="s">
        <v>220</v>
      </c>
    </row>
    <row r="218" spans="20:22" x14ac:dyDescent="0.35">
      <c r="T218" s="34" t="s">
        <v>94</v>
      </c>
      <c r="U218" s="35">
        <v>2.2999999999999998</v>
      </c>
      <c r="V218" s="46" t="s">
        <v>94</v>
      </c>
    </row>
    <row r="219" spans="20:22" x14ac:dyDescent="0.35">
      <c r="T219" s="34" t="s">
        <v>221</v>
      </c>
      <c r="U219" s="35">
        <v>2.2999999999999998</v>
      </c>
      <c r="V219" s="46" t="s">
        <v>221</v>
      </c>
    </row>
    <row r="220" spans="20:22" x14ac:dyDescent="0.35">
      <c r="T220" s="34" t="s">
        <v>95</v>
      </c>
      <c r="U220" s="35">
        <v>2.1</v>
      </c>
      <c r="V220" s="46" t="s">
        <v>95</v>
      </c>
    </row>
    <row r="221" spans="20:22" x14ac:dyDescent="0.35">
      <c r="T221" s="34" t="s">
        <v>222</v>
      </c>
      <c r="U221" s="35">
        <v>2.1</v>
      </c>
      <c r="V221" s="46" t="s">
        <v>222</v>
      </c>
    </row>
    <row r="222" spans="20:22" x14ac:dyDescent="0.35">
      <c r="T222" s="34" t="s">
        <v>96</v>
      </c>
      <c r="U222" s="35">
        <v>2.4</v>
      </c>
      <c r="V222" s="46" t="s">
        <v>96</v>
      </c>
    </row>
    <row r="223" spans="20:22" x14ac:dyDescent="0.35">
      <c r="T223" s="34" t="s">
        <v>223</v>
      </c>
      <c r="U223" s="35">
        <v>2.4</v>
      </c>
      <c r="V223" s="46" t="s">
        <v>223</v>
      </c>
    </row>
    <row r="224" spans="20:22" x14ac:dyDescent="0.35">
      <c r="T224" s="34" t="s">
        <v>97</v>
      </c>
      <c r="U224" s="35">
        <v>2.2999999999999998</v>
      </c>
      <c r="V224" s="46" t="s">
        <v>97</v>
      </c>
    </row>
    <row r="225" spans="20:22" x14ac:dyDescent="0.35">
      <c r="T225" s="34" t="s">
        <v>224</v>
      </c>
      <c r="U225" s="35">
        <v>2.2999999999999998</v>
      </c>
      <c r="V225" s="46" t="s">
        <v>224</v>
      </c>
    </row>
    <row r="226" spans="20:22" x14ac:dyDescent="0.35">
      <c r="T226" s="34" t="s">
        <v>98</v>
      </c>
      <c r="U226" s="35">
        <v>2.7</v>
      </c>
      <c r="V226" s="46" t="s">
        <v>98</v>
      </c>
    </row>
    <row r="227" spans="20:22" x14ac:dyDescent="0.35">
      <c r="T227" s="34" t="s">
        <v>225</v>
      </c>
      <c r="U227" s="35">
        <v>2.7</v>
      </c>
      <c r="V227" s="46" t="s">
        <v>225</v>
      </c>
    </row>
    <row r="228" spans="20:22" x14ac:dyDescent="0.35">
      <c r="T228" s="34" t="s">
        <v>99</v>
      </c>
      <c r="U228" s="35">
        <v>2.4</v>
      </c>
      <c r="V228" s="46" t="s">
        <v>99</v>
      </c>
    </row>
    <row r="229" spans="20:22" x14ac:dyDescent="0.35">
      <c r="T229" s="34" t="s">
        <v>226</v>
      </c>
      <c r="U229" s="35">
        <v>2.4</v>
      </c>
      <c r="V229" s="46" t="s">
        <v>226</v>
      </c>
    </row>
    <row r="230" spans="20:22" x14ac:dyDescent="0.35">
      <c r="T230" s="34" t="s">
        <v>100</v>
      </c>
      <c r="U230" s="35">
        <v>2.8</v>
      </c>
      <c r="V230" s="46" t="s">
        <v>100</v>
      </c>
    </row>
    <row r="231" spans="20:22" x14ac:dyDescent="0.35">
      <c r="T231" s="37" t="s">
        <v>227</v>
      </c>
      <c r="U231" s="38">
        <v>2.8</v>
      </c>
      <c r="V231" s="78" t="s">
        <v>227</v>
      </c>
    </row>
  </sheetData>
  <sheetProtection algorithmName="SHA-512" hashValue="Z6ps6+6f1wPOOhszQ1i6XisMXQPoRSX6XLeOEPpKOcK8sLqTCmg9GYKDIXzIq/4OJWYvLU4RlrH8X7H7z8nVxw==" saltValue="7gt2hn2702GWviqNW4g6/g==" spinCount="100000" sheet="1" selectLockedCells="1"/>
  <mergeCells count="67">
    <mergeCell ref="B38:Q38"/>
    <mergeCell ref="B39:Q39"/>
    <mergeCell ref="D34:F34"/>
    <mergeCell ref="M34:O34"/>
    <mergeCell ref="D35:F35"/>
    <mergeCell ref="M35:O35"/>
    <mergeCell ref="B37:Q37"/>
    <mergeCell ref="D31:F31"/>
    <mergeCell ref="M31:O31"/>
    <mergeCell ref="D32:F32"/>
    <mergeCell ref="M32:O32"/>
    <mergeCell ref="D33:F33"/>
    <mergeCell ref="M33:O33"/>
    <mergeCell ref="D28:F28"/>
    <mergeCell ref="M28:O28"/>
    <mergeCell ref="D29:F29"/>
    <mergeCell ref="M29:O29"/>
    <mergeCell ref="D30:F30"/>
    <mergeCell ref="M30:O30"/>
    <mergeCell ref="P24:Q24"/>
    <mergeCell ref="D25:F25"/>
    <mergeCell ref="M25:O25"/>
    <mergeCell ref="D26:F26"/>
    <mergeCell ref="M26:O26"/>
    <mergeCell ref="D27:F27"/>
    <mergeCell ref="M27:O27"/>
    <mergeCell ref="D20:F20"/>
    <mergeCell ref="M20:O20"/>
    <mergeCell ref="D21:F21"/>
    <mergeCell ref="M21:O21"/>
    <mergeCell ref="D24:F24"/>
    <mergeCell ref="G24:H24"/>
    <mergeCell ref="M24:O24"/>
    <mergeCell ref="D17:F17"/>
    <mergeCell ref="M17:O17"/>
    <mergeCell ref="D18:F18"/>
    <mergeCell ref="M18:O18"/>
    <mergeCell ref="D19:F19"/>
    <mergeCell ref="M19:O19"/>
    <mergeCell ref="D14:F14"/>
    <mergeCell ref="M14:O14"/>
    <mergeCell ref="D15:F15"/>
    <mergeCell ref="M15:O15"/>
    <mergeCell ref="D16:F16"/>
    <mergeCell ref="M16:O16"/>
    <mergeCell ref="M10:O10"/>
    <mergeCell ref="P10:Q10"/>
    <mergeCell ref="D11:F11"/>
    <mergeCell ref="M11:O11"/>
    <mergeCell ref="D12:F12"/>
    <mergeCell ref="M12:O12"/>
    <mergeCell ref="B40:Q40"/>
    <mergeCell ref="A2:H2"/>
    <mergeCell ref="J2:Q2"/>
    <mergeCell ref="A3:H3"/>
    <mergeCell ref="A4:H4"/>
    <mergeCell ref="J4:K4"/>
    <mergeCell ref="L4:M4"/>
    <mergeCell ref="N4:O4"/>
    <mergeCell ref="D13:F13"/>
    <mergeCell ref="M13:O13"/>
    <mergeCell ref="J5:K6"/>
    <mergeCell ref="L5:M6"/>
    <mergeCell ref="N5:O5"/>
    <mergeCell ref="N6:O6"/>
    <mergeCell ref="D10:F10"/>
    <mergeCell ref="G10:H10"/>
  </mergeCells>
  <conditionalFormatting sqref="D11:F11">
    <cfRule type="cellIs" dxfId="39" priority="1" operator="notEqual">
      <formula>B11</formula>
    </cfRule>
  </conditionalFormatting>
  <conditionalFormatting sqref="D12:F12">
    <cfRule type="cellIs" dxfId="38" priority="2" operator="notEqual">
      <formula>B12</formula>
    </cfRule>
  </conditionalFormatting>
  <conditionalFormatting sqref="D13:F13">
    <cfRule type="cellIs" dxfId="37" priority="3" operator="notEqual">
      <formula>B13</formula>
    </cfRule>
  </conditionalFormatting>
  <conditionalFormatting sqref="D14:F14">
    <cfRule type="cellIs" dxfId="36" priority="4" operator="notEqual">
      <formula>B14</formula>
    </cfRule>
  </conditionalFormatting>
  <conditionalFormatting sqref="D15:F15">
    <cfRule type="cellIs" dxfId="35" priority="5" operator="notEqual">
      <formula>B15</formula>
    </cfRule>
  </conditionalFormatting>
  <conditionalFormatting sqref="D16:F16">
    <cfRule type="cellIs" dxfId="34" priority="6" operator="notEqual">
      <formula>B16</formula>
    </cfRule>
  </conditionalFormatting>
  <conditionalFormatting sqref="D17:F17">
    <cfRule type="cellIs" dxfId="33" priority="7" operator="notEqual">
      <formula>B17</formula>
    </cfRule>
  </conditionalFormatting>
  <conditionalFormatting sqref="D18:F18">
    <cfRule type="cellIs" dxfId="32" priority="8" operator="notEqual">
      <formula>B18</formula>
    </cfRule>
  </conditionalFormatting>
  <conditionalFormatting sqref="D19:F19">
    <cfRule type="cellIs" dxfId="31" priority="9" operator="notEqual">
      <formula>B19</formula>
    </cfRule>
  </conditionalFormatting>
  <conditionalFormatting sqref="D20:F20">
    <cfRule type="cellIs" dxfId="30" priority="10" operator="notEqual">
      <formula>B20</formula>
    </cfRule>
  </conditionalFormatting>
  <conditionalFormatting sqref="D25:F25">
    <cfRule type="cellIs" dxfId="29" priority="11" operator="notEqual">
      <formula>B25</formula>
    </cfRule>
  </conditionalFormatting>
  <conditionalFormatting sqref="D26:F26">
    <cfRule type="cellIs" dxfId="28" priority="12" operator="notEqual">
      <formula>B26</formula>
    </cfRule>
  </conditionalFormatting>
  <conditionalFormatting sqref="D27:F27">
    <cfRule type="cellIs" dxfId="27" priority="13" operator="notEqual">
      <formula>B27</formula>
    </cfRule>
  </conditionalFormatting>
  <conditionalFormatting sqref="D28:F28">
    <cfRule type="cellIs" dxfId="26" priority="14" operator="notEqual">
      <formula>B28</formula>
    </cfRule>
  </conditionalFormatting>
  <conditionalFormatting sqref="D29:F29">
    <cfRule type="cellIs" dxfId="25" priority="15" operator="notEqual">
      <formula>B29</formula>
    </cfRule>
  </conditionalFormatting>
  <conditionalFormatting sqref="D30:F30">
    <cfRule type="cellIs" dxfId="24" priority="16" operator="notEqual">
      <formula>B30</formula>
    </cfRule>
  </conditionalFormatting>
  <conditionalFormatting sqref="D31:F31">
    <cfRule type="cellIs" dxfId="23" priority="17" operator="notEqual">
      <formula>B31</formula>
    </cfRule>
  </conditionalFormatting>
  <conditionalFormatting sqref="D32:F32">
    <cfRule type="cellIs" dxfId="22" priority="18" operator="notEqual">
      <formula>B32</formula>
    </cfRule>
  </conditionalFormatting>
  <conditionalFormatting sqref="D33:F33">
    <cfRule type="cellIs" dxfId="21" priority="19" operator="notEqual">
      <formula>B33</formula>
    </cfRule>
  </conditionalFormatting>
  <conditionalFormatting sqref="D34:F34">
    <cfRule type="cellIs" dxfId="20" priority="20" operator="notEqual">
      <formula>B34</formula>
    </cfRule>
  </conditionalFormatting>
  <conditionalFormatting sqref="M11:O11">
    <cfRule type="cellIs" dxfId="19" priority="21" operator="notEqual">
      <formula>K11</formula>
    </cfRule>
  </conditionalFormatting>
  <conditionalFormatting sqref="M12:O12">
    <cfRule type="cellIs" dxfId="18" priority="22" operator="notEqual">
      <formula>K12</formula>
    </cfRule>
  </conditionalFormatting>
  <conditionalFormatting sqref="M13:O13">
    <cfRule type="cellIs" dxfId="17" priority="23" operator="notEqual">
      <formula>K13</formula>
    </cfRule>
  </conditionalFormatting>
  <conditionalFormatting sqref="M14:O14">
    <cfRule type="cellIs" dxfId="16" priority="24" operator="notEqual">
      <formula>K14</formula>
    </cfRule>
  </conditionalFormatting>
  <conditionalFormatting sqref="M15:O15">
    <cfRule type="cellIs" dxfId="15" priority="25" operator="notEqual">
      <formula>K15</formula>
    </cfRule>
  </conditionalFormatting>
  <conditionalFormatting sqref="M16:O16">
    <cfRule type="cellIs" dxfId="14" priority="26" operator="notEqual">
      <formula>K16</formula>
    </cfRule>
  </conditionalFormatting>
  <conditionalFormatting sqref="M17:O17">
    <cfRule type="cellIs" dxfId="13" priority="27" operator="notEqual">
      <formula>K17</formula>
    </cfRule>
  </conditionalFormatting>
  <conditionalFormatting sqref="M18:O18">
    <cfRule type="cellIs" dxfId="12" priority="28" operator="notEqual">
      <formula>K18</formula>
    </cfRule>
  </conditionalFormatting>
  <conditionalFormatting sqref="M19:O19">
    <cfRule type="cellIs" dxfId="11" priority="29" operator="notEqual">
      <formula>K19</formula>
    </cfRule>
  </conditionalFormatting>
  <conditionalFormatting sqref="M20:O20">
    <cfRule type="cellIs" dxfId="10" priority="30" operator="notEqual">
      <formula>K20</formula>
    </cfRule>
  </conditionalFormatting>
  <conditionalFormatting sqref="M25:O25">
    <cfRule type="cellIs" dxfId="9" priority="31" operator="notEqual">
      <formula>K25</formula>
    </cfRule>
  </conditionalFormatting>
  <conditionalFormatting sqref="M26:O26">
    <cfRule type="cellIs" dxfId="8" priority="32" operator="notEqual">
      <formula>K26</formula>
    </cfRule>
  </conditionalFormatting>
  <conditionalFormatting sqref="M27:O27">
    <cfRule type="cellIs" dxfId="7" priority="33" operator="notEqual">
      <formula>K27</formula>
    </cfRule>
  </conditionalFormatting>
  <conditionalFormatting sqref="M28:O28">
    <cfRule type="cellIs" dxfId="6" priority="34" operator="notEqual">
      <formula>K28</formula>
    </cfRule>
  </conditionalFormatting>
  <conditionalFormatting sqref="M29:O29">
    <cfRule type="cellIs" dxfId="5" priority="35" operator="notEqual">
      <formula>K29</formula>
    </cfRule>
  </conditionalFormatting>
  <conditionalFormatting sqref="M30:O30">
    <cfRule type="cellIs" dxfId="4" priority="36" operator="notEqual">
      <formula>K30</formula>
    </cfRule>
  </conditionalFormatting>
  <conditionalFormatting sqref="M31:O31">
    <cfRule type="cellIs" dxfId="3" priority="37" operator="notEqual">
      <formula>K31</formula>
    </cfRule>
  </conditionalFormatting>
  <conditionalFormatting sqref="M32:O32">
    <cfRule type="cellIs" dxfId="2" priority="38" operator="notEqual">
      <formula>K32</formula>
    </cfRule>
  </conditionalFormatting>
  <conditionalFormatting sqref="M33:O33">
    <cfRule type="cellIs" dxfId="1" priority="39" operator="notEqual">
      <formula>K33</formula>
    </cfRule>
  </conditionalFormatting>
  <conditionalFormatting sqref="M34:O34">
    <cfRule type="cellIs" dxfId="0" priority="40" operator="notEqual">
      <formula>K34</formula>
    </cfRule>
  </conditionalFormatting>
  <dataValidations count="1">
    <dataValidation allowBlank="1" showInputMessage="1" sqref="B11:B20 K11:K20 B25:B34 K25:K34" xr:uid="{F4FE3972-7DE7-4D28-979F-C1ABA89290FB}">
      <formula1>0</formula1>
      <formula2>0</formula2>
    </dataValidation>
  </dataValidations>
  <printOptions horizontalCentered="1" verticalCentered="1"/>
  <pageMargins left="0.51180555555555496" right="0.51180555555555496" top="0.55138888888888904" bottom="0.55138888888888904" header="0.51180555555555496" footer="0.51180555555555496"/>
  <pageSetup paperSize="9" scale="79" firstPageNumber="0" orientation="landscape" horizontalDpi="300" verticalDpi="300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30721" r:id="rId4" name="Option Button 1">
              <controlPr defaultSize="0" autoFill="0" autoLine="0" autoPict="0">
                <anchor moveWithCells="1">
                  <from>
                    <xdr:col>5</xdr:col>
                    <xdr:colOff>290513</xdr:colOff>
                    <xdr:row>7</xdr:row>
                    <xdr:rowOff>85725</xdr:rowOff>
                  </from>
                  <to>
                    <xdr:col>8</xdr:col>
                    <xdr:colOff>0</xdr:colOff>
                    <xdr:row>8</xdr:row>
                    <xdr:rowOff>157163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722" r:id="rId5" name="Option Button 2">
              <controlPr defaultSize="0" autoFill="0" autoLine="0" autoPict="0">
                <anchor moveWithCells="1">
                  <from>
                    <xdr:col>5</xdr:col>
                    <xdr:colOff>290513</xdr:colOff>
                    <xdr:row>21</xdr:row>
                    <xdr:rowOff>85725</xdr:rowOff>
                  </from>
                  <to>
                    <xdr:col>8</xdr:col>
                    <xdr:colOff>0</xdr:colOff>
                    <xdr:row>22</xdr:row>
                    <xdr:rowOff>157163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723" r:id="rId6" name="Option Button 3">
              <controlPr defaultSize="0" autoFill="0" autoLine="0" autoPict="0">
                <anchor moveWithCells="1">
                  <from>
                    <xdr:col>15</xdr:col>
                    <xdr:colOff>138113</xdr:colOff>
                    <xdr:row>7</xdr:row>
                    <xdr:rowOff>85725</xdr:rowOff>
                  </from>
                  <to>
                    <xdr:col>17</xdr:col>
                    <xdr:colOff>0</xdr:colOff>
                    <xdr:row>8</xdr:row>
                    <xdr:rowOff>157163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724" r:id="rId7" name="Option Button 4">
              <controlPr defaultSize="0" autoFill="0" autoLine="0" autoPict="0">
                <anchor moveWithCells="1">
                  <from>
                    <xdr:col>15</xdr:col>
                    <xdr:colOff>119063</xdr:colOff>
                    <xdr:row>21</xdr:row>
                    <xdr:rowOff>85725</xdr:rowOff>
                  </from>
                  <to>
                    <xdr:col>16</xdr:col>
                    <xdr:colOff>628650</xdr:colOff>
                    <xdr:row>22</xdr:row>
                    <xdr:rowOff>157163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C5CFA1D-967F-42E4-AE11-ADF3DA39B6E1}">
  <sheetPr>
    <pageSetUpPr fitToPage="1"/>
  </sheetPr>
  <dimension ref="A1:AMK231"/>
  <sheetViews>
    <sheetView showGridLines="0" zoomScale="80" zoomScaleNormal="80" workbookViewId="0">
      <selection activeCell="B11" sqref="B11"/>
    </sheetView>
  </sheetViews>
  <sheetFormatPr defaultRowHeight="13.15" x14ac:dyDescent="0.35"/>
  <cols>
    <col min="1" max="1" width="9.06640625" style="1" customWidth="1"/>
    <col min="2" max="2" width="20.59765625" style="1" customWidth="1"/>
    <col min="3" max="3" width="9.06640625" style="1" customWidth="1"/>
    <col min="4" max="4" width="20.59765625" style="1" customWidth="1"/>
    <col min="5" max="6" width="5.59765625" style="1" customWidth="1"/>
    <col min="7" max="7" width="9.06640625" style="1" customWidth="1"/>
    <col min="8" max="9" width="5.59765625" style="1" customWidth="1"/>
    <col min="10" max="10" width="9.06640625" style="1" customWidth="1"/>
    <col min="11" max="11" width="20.59765625" style="1" customWidth="1"/>
    <col min="12" max="19" width="9.06640625" style="1" customWidth="1"/>
    <col min="20" max="20" width="15.19921875" style="22" bestFit="1" customWidth="1"/>
    <col min="21" max="21" width="9.06640625" style="1" customWidth="1"/>
    <col min="22" max="22" width="15.19921875" style="1" bestFit="1" customWidth="1"/>
    <col min="23" max="1025" width="9.06640625" style="1" customWidth="1"/>
    <col min="1026" max="16384" width="9.06640625" style="33"/>
  </cols>
  <sheetData>
    <row r="1" spans="1:22" x14ac:dyDescent="0.4">
      <c r="T1" s="31" t="s">
        <v>116</v>
      </c>
      <c r="U1" s="32" t="s">
        <v>104</v>
      </c>
      <c r="V1" s="75" t="s">
        <v>259</v>
      </c>
    </row>
    <row r="2" spans="1:22" ht="15" customHeight="1" x14ac:dyDescent="0.35">
      <c r="A2" s="92" t="s">
        <v>254</v>
      </c>
      <c r="B2" s="92"/>
      <c r="C2" s="92"/>
      <c r="D2" s="92"/>
      <c r="E2" s="92"/>
      <c r="F2" s="92"/>
      <c r="G2" s="92"/>
      <c r="H2" s="92"/>
      <c r="J2" s="93" t="s">
        <v>125</v>
      </c>
      <c r="K2" s="93"/>
      <c r="L2" s="93"/>
      <c r="M2" s="93"/>
      <c r="N2" s="93"/>
      <c r="O2" s="93"/>
      <c r="P2" s="93"/>
      <c r="Q2" s="93"/>
      <c r="T2" s="46"/>
      <c r="U2" s="47"/>
      <c r="V2" s="46"/>
    </row>
    <row r="3" spans="1:22" ht="15" customHeight="1" x14ac:dyDescent="0.35">
      <c r="A3" s="92">
        <f>Base!B9</f>
        <v>0</v>
      </c>
      <c r="B3" s="92"/>
      <c r="C3" s="92"/>
      <c r="D3" s="92"/>
      <c r="E3" s="92"/>
      <c r="F3" s="92"/>
      <c r="G3" s="92"/>
      <c r="H3" s="92"/>
      <c r="T3" s="46"/>
      <c r="U3" s="47"/>
      <c r="V3" s="46"/>
    </row>
    <row r="4" spans="1:22" ht="15" customHeight="1" x14ac:dyDescent="0.35">
      <c r="A4" s="94">
        <f>Base!B12</f>
        <v>0</v>
      </c>
      <c r="B4" s="94"/>
      <c r="C4" s="94"/>
      <c r="D4" s="94"/>
      <c r="E4" s="94"/>
      <c r="F4" s="94"/>
      <c r="G4" s="94"/>
      <c r="H4" s="94"/>
      <c r="J4" s="84" t="s">
        <v>124</v>
      </c>
      <c r="K4" s="84"/>
      <c r="L4" s="84" t="s">
        <v>123</v>
      </c>
      <c r="M4" s="84"/>
      <c r="N4" s="95" t="s">
        <v>122</v>
      </c>
      <c r="O4" s="95"/>
      <c r="P4" s="20" t="s">
        <v>121</v>
      </c>
      <c r="Q4" s="15">
        <f>VLOOKUP($S$7,Base!$C$2:$H$32,3,FALSE)</f>
        <v>0</v>
      </c>
      <c r="T4" s="46"/>
      <c r="U4" s="47"/>
      <c r="V4" s="46"/>
    </row>
    <row r="5" spans="1:22" ht="15" customHeight="1" x14ac:dyDescent="0.35">
      <c r="J5" s="96">
        <f>VLOOKUP($S$7,Base!$C$2:$H$32,2,FALSE)</f>
        <v>0</v>
      </c>
      <c r="K5" s="96"/>
      <c r="L5" s="97">
        <f>Base!B5</f>
        <v>0</v>
      </c>
      <c r="M5" s="97"/>
      <c r="N5" s="98">
        <f>VLOOKUP($S$7,Base!$C$2:$H$32,6,FALSE)</f>
        <v>0</v>
      </c>
      <c r="O5" s="98"/>
      <c r="P5" s="20" t="s">
        <v>120</v>
      </c>
      <c r="Q5" s="15">
        <f>VLOOKUP($S$7,Base!$C$2:$H$32,4,FALSE)</f>
        <v>0</v>
      </c>
      <c r="T5" s="46"/>
      <c r="U5" s="47"/>
      <c r="V5" s="46"/>
    </row>
    <row r="6" spans="1:22" ht="15" customHeight="1" x14ac:dyDescent="0.35">
      <c r="J6" s="96"/>
      <c r="K6" s="96"/>
      <c r="L6" s="97"/>
      <c r="M6" s="97"/>
      <c r="N6" s="99">
        <f>VLOOKUP($S$7,Base!$C$2:$H$32,5,FALSE)</f>
        <v>0</v>
      </c>
      <c r="O6" s="99"/>
      <c r="P6" s="20" t="s">
        <v>102</v>
      </c>
      <c r="Q6" s="45"/>
      <c r="T6" s="46"/>
      <c r="U6" s="47"/>
      <c r="V6" s="46"/>
    </row>
    <row r="7" spans="1:22" ht="15" customHeight="1" x14ac:dyDescent="0.35">
      <c r="A7" s="19"/>
      <c r="B7" s="19"/>
      <c r="C7" s="19"/>
      <c r="D7" s="19"/>
      <c r="E7" s="19"/>
      <c r="F7" s="19"/>
      <c r="G7" s="19"/>
      <c r="H7" s="19"/>
      <c r="I7" s="19"/>
      <c r="J7" s="19"/>
      <c r="K7" s="19"/>
      <c r="L7" s="19"/>
      <c r="M7" s="19"/>
      <c r="N7" s="19"/>
      <c r="O7" s="19"/>
      <c r="P7" s="19"/>
      <c r="Q7" s="19"/>
      <c r="R7" s="21" t="s">
        <v>126</v>
      </c>
      <c r="S7" s="70">
        <v>3</v>
      </c>
      <c r="T7" s="46"/>
      <c r="U7" s="47"/>
      <c r="V7" s="46"/>
    </row>
    <row r="8" spans="1:22" x14ac:dyDescent="0.35">
      <c r="A8" s="74"/>
      <c r="B8" s="74"/>
      <c r="C8" s="74"/>
      <c r="D8" s="74"/>
      <c r="E8" s="74"/>
      <c r="F8" s="74"/>
      <c r="G8" s="74"/>
      <c r="H8" s="74"/>
      <c r="I8" s="74"/>
      <c r="J8" s="74"/>
      <c r="K8" s="74"/>
      <c r="L8" s="74"/>
      <c r="M8" s="74"/>
      <c r="N8" s="74"/>
      <c r="O8" s="74"/>
      <c r="P8" s="74"/>
      <c r="Q8" s="74"/>
      <c r="T8" s="46"/>
      <c r="U8" s="47"/>
      <c r="V8" s="46"/>
    </row>
    <row r="9" spans="1:22" ht="15" customHeight="1" x14ac:dyDescent="0.35">
      <c r="A9" s="1" t="s">
        <v>119</v>
      </c>
      <c r="J9" s="1" t="s">
        <v>118</v>
      </c>
      <c r="L9" s="17"/>
      <c r="T9" s="46"/>
      <c r="U9" s="47"/>
      <c r="V9" s="46"/>
    </row>
    <row r="10" spans="1:22" ht="15" customHeight="1" x14ac:dyDescent="0.35">
      <c r="A10" s="15"/>
      <c r="B10" s="16" t="s">
        <v>116</v>
      </c>
      <c r="C10" s="15" t="s">
        <v>103</v>
      </c>
      <c r="D10" s="84" t="s">
        <v>115</v>
      </c>
      <c r="E10" s="84"/>
      <c r="F10" s="84"/>
      <c r="G10" s="100" t="s">
        <v>114</v>
      </c>
      <c r="H10" s="100"/>
      <c r="J10" s="15"/>
      <c r="K10" s="16" t="s">
        <v>116</v>
      </c>
      <c r="L10" s="15" t="s">
        <v>104</v>
      </c>
      <c r="M10" s="84" t="s">
        <v>115</v>
      </c>
      <c r="N10" s="84"/>
      <c r="O10" s="84"/>
      <c r="P10" s="84" t="s">
        <v>114</v>
      </c>
      <c r="Q10" s="84"/>
      <c r="T10" s="46"/>
      <c r="U10" s="47"/>
      <c r="V10" s="46"/>
    </row>
    <row r="11" spans="1:22" ht="15" customHeight="1" x14ac:dyDescent="0.35">
      <c r="A11" s="14">
        <v>1</v>
      </c>
      <c r="B11" s="39"/>
      <c r="C11" s="40"/>
      <c r="D11" s="91">
        <f t="shared" ref="D11:D20" si="0">B11</f>
        <v>0</v>
      </c>
      <c r="E11" s="91"/>
      <c r="F11" s="91"/>
      <c r="G11" s="12">
        <f t="shared" ref="G11:G20" si="1">IF(C11="",0,VLOOKUP(D11,$T$1:$U$231,2,0))</f>
        <v>0</v>
      </c>
      <c r="H11" s="12"/>
      <c r="J11" s="14">
        <v>1</v>
      </c>
      <c r="K11" s="39"/>
      <c r="L11" s="13" t="e">
        <f t="shared" ref="L11:L20" si="2">VLOOKUP(K11,$T$1:$U$231,2,0)</f>
        <v>#N/A</v>
      </c>
      <c r="M11" s="91">
        <f t="shared" ref="M11:M20" si="3">K11</f>
        <v>0</v>
      </c>
      <c r="N11" s="91"/>
      <c r="O11" s="91"/>
      <c r="P11" s="12" t="e">
        <f t="shared" ref="P11:P20" si="4">VLOOKUP(M11,$T$1:$U$231,2,0)</f>
        <v>#N/A</v>
      </c>
      <c r="Q11" s="12"/>
      <c r="T11" s="46"/>
      <c r="U11" s="47"/>
      <c r="V11" s="46"/>
    </row>
    <row r="12" spans="1:22" ht="15" customHeight="1" x14ac:dyDescent="0.35">
      <c r="A12" s="11">
        <v>2</v>
      </c>
      <c r="B12" s="41"/>
      <c r="C12" s="42"/>
      <c r="D12" s="82">
        <f t="shared" si="0"/>
        <v>0</v>
      </c>
      <c r="E12" s="82"/>
      <c r="F12" s="82"/>
      <c r="G12" s="9">
        <f t="shared" si="1"/>
        <v>0</v>
      </c>
      <c r="H12" s="9"/>
      <c r="J12" s="11">
        <v>2</v>
      </c>
      <c r="K12" s="41"/>
      <c r="L12" s="10" t="e">
        <f t="shared" si="2"/>
        <v>#N/A</v>
      </c>
      <c r="M12" s="82">
        <f t="shared" si="3"/>
        <v>0</v>
      </c>
      <c r="N12" s="82"/>
      <c r="O12" s="82"/>
      <c r="P12" s="9" t="e">
        <f t="shared" si="4"/>
        <v>#N/A</v>
      </c>
      <c r="Q12" s="9"/>
      <c r="T12" s="34" t="s">
        <v>1</v>
      </c>
      <c r="U12" s="35" t="s">
        <v>2</v>
      </c>
      <c r="V12" s="46" t="s">
        <v>1</v>
      </c>
    </row>
    <row r="13" spans="1:22" ht="15" customHeight="1" x14ac:dyDescent="0.35">
      <c r="A13" s="11">
        <v>3</v>
      </c>
      <c r="B13" s="41"/>
      <c r="C13" s="42"/>
      <c r="D13" s="82">
        <f t="shared" si="0"/>
        <v>0</v>
      </c>
      <c r="E13" s="82"/>
      <c r="F13" s="82"/>
      <c r="G13" s="9">
        <f t="shared" si="1"/>
        <v>0</v>
      </c>
      <c r="H13" s="9"/>
      <c r="J13" s="11">
        <v>3</v>
      </c>
      <c r="K13" s="41"/>
      <c r="L13" s="10" t="e">
        <f t="shared" si="2"/>
        <v>#N/A</v>
      </c>
      <c r="M13" s="82">
        <f t="shared" si="3"/>
        <v>0</v>
      </c>
      <c r="N13" s="82"/>
      <c r="O13" s="82"/>
      <c r="P13" s="9" t="e">
        <f t="shared" si="4"/>
        <v>#N/A</v>
      </c>
      <c r="Q13" s="9"/>
      <c r="T13" s="34" t="s">
        <v>127</v>
      </c>
      <c r="U13" s="35" t="s">
        <v>2</v>
      </c>
      <c r="V13" s="46" t="s">
        <v>127</v>
      </c>
    </row>
    <row r="14" spans="1:22" ht="15" customHeight="1" x14ac:dyDescent="0.35">
      <c r="A14" s="11">
        <v>4</v>
      </c>
      <c r="B14" s="41"/>
      <c r="C14" s="42"/>
      <c r="D14" s="82">
        <f t="shared" si="0"/>
        <v>0</v>
      </c>
      <c r="E14" s="82"/>
      <c r="F14" s="82"/>
      <c r="G14" s="9">
        <f t="shared" si="1"/>
        <v>0</v>
      </c>
      <c r="H14" s="9"/>
      <c r="J14" s="11">
        <v>4</v>
      </c>
      <c r="K14" s="41"/>
      <c r="L14" s="10" t="e">
        <f t="shared" si="2"/>
        <v>#N/A</v>
      </c>
      <c r="M14" s="82">
        <f t="shared" si="3"/>
        <v>0</v>
      </c>
      <c r="N14" s="82"/>
      <c r="O14" s="82"/>
      <c r="P14" s="9" t="e">
        <f t="shared" si="4"/>
        <v>#N/A</v>
      </c>
      <c r="Q14" s="9"/>
      <c r="T14" s="34" t="s">
        <v>3</v>
      </c>
      <c r="U14" s="35" t="s">
        <v>2</v>
      </c>
      <c r="V14" s="46" t="s">
        <v>3</v>
      </c>
    </row>
    <row r="15" spans="1:22" ht="15" customHeight="1" x14ac:dyDescent="0.35">
      <c r="A15" s="11">
        <v>5</v>
      </c>
      <c r="B15" s="41"/>
      <c r="C15" s="42"/>
      <c r="D15" s="82">
        <f t="shared" si="0"/>
        <v>0</v>
      </c>
      <c r="E15" s="82"/>
      <c r="F15" s="82"/>
      <c r="G15" s="9">
        <f t="shared" si="1"/>
        <v>0</v>
      </c>
      <c r="H15" s="9"/>
      <c r="J15" s="11">
        <v>5</v>
      </c>
      <c r="K15" s="41"/>
      <c r="L15" s="10" t="e">
        <f t="shared" si="2"/>
        <v>#N/A</v>
      </c>
      <c r="M15" s="82">
        <f t="shared" si="3"/>
        <v>0</v>
      </c>
      <c r="N15" s="82"/>
      <c r="O15" s="82"/>
      <c r="P15" s="9" t="e">
        <f t="shared" si="4"/>
        <v>#N/A</v>
      </c>
      <c r="Q15" s="9"/>
      <c r="T15" s="34" t="s">
        <v>128</v>
      </c>
      <c r="U15" s="35" t="s">
        <v>2</v>
      </c>
      <c r="V15" s="46" t="s">
        <v>128</v>
      </c>
    </row>
    <row r="16" spans="1:22" ht="15" customHeight="1" x14ac:dyDescent="0.35">
      <c r="A16" s="11">
        <v>6</v>
      </c>
      <c r="B16" s="41"/>
      <c r="C16" s="42"/>
      <c r="D16" s="82">
        <f t="shared" si="0"/>
        <v>0</v>
      </c>
      <c r="E16" s="82"/>
      <c r="F16" s="82"/>
      <c r="G16" s="9">
        <f t="shared" si="1"/>
        <v>0</v>
      </c>
      <c r="H16" s="9"/>
      <c r="J16" s="11">
        <v>6</v>
      </c>
      <c r="K16" s="41"/>
      <c r="L16" s="10" t="e">
        <f t="shared" si="2"/>
        <v>#N/A</v>
      </c>
      <c r="M16" s="82">
        <f t="shared" si="3"/>
        <v>0</v>
      </c>
      <c r="N16" s="82"/>
      <c r="O16" s="82"/>
      <c r="P16" s="9" t="e">
        <f t="shared" si="4"/>
        <v>#N/A</v>
      </c>
      <c r="Q16" s="9"/>
      <c r="T16" s="34" t="s">
        <v>4</v>
      </c>
      <c r="U16" s="35" t="s">
        <v>2</v>
      </c>
      <c r="V16" s="46" t="s">
        <v>4</v>
      </c>
    </row>
    <row r="17" spans="1:22" ht="15" customHeight="1" x14ac:dyDescent="0.35">
      <c r="A17" s="11">
        <v>7</v>
      </c>
      <c r="B17" s="41"/>
      <c r="C17" s="42"/>
      <c r="D17" s="82">
        <f t="shared" si="0"/>
        <v>0</v>
      </c>
      <c r="E17" s="82"/>
      <c r="F17" s="82"/>
      <c r="G17" s="9">
        <f t="shared" si="1"/>
        <v>0</v>
      </c>
      <c r="H17" s="9"/>
      <c r="J17" s="11">
        <v>7</v>
      </c>
      <c r="K17" s="41"/>
      <c r="L17" s="10" t="e">
        <f t="shared" si="2"/>
        <v>#N/A</v>
      </c>
      <c r="M17" s="82">
        <f t="shared" si="3"/>
        <v>0</v>
      </c>
      <c r="N17" s="82"/>
      <c r="O17" s="82"/>
      <c r="P17" s="9" t="e">
        <f t="shared" si="4"/>
        <v>#N/A</v>
      </c>
      <c r="Q17" s="9"/>
      <c r="T17" s="34" t="s">
        <v>261</v>
      </c>
      <c r="U17" s="35" t="s">
        <v>2</v>
      </c>
      <c r="V17" s="46" t="s">
        <v>261</v>
      </c>
    </row>
    <row r="18" spans="1:22" ht="15" customHeight="1" x14ac:dyDescent="0.35">
      <c r="A18" s="11">
        <v>8</v>
      </c>
      <c r="B18" s="41"/>
      <c r="C18" s="42"/>
      <c r="D18" s="82">
        <f t="shared" si="0"/>
        <v>0</v>
      </c>
      <c r="E18" s="82"/>
      <c r="F18" s="82"/>
      <c r="G18" s="9">
        <f t="shared" si="1"/>
        <v>0</v>
      </c>
      <c r="H18" s="9"/>
      <c r="J18" s="11">
        <v>8</v>
      </c>
      <c r="K18" s="41"/>
      <c r="L18" s="10" t="e">
        <f t="shared" si="2"/>
        <v>#N/A</v>
      </c>
      <c r="M18" s="82">
        <f t="shared" si="3"/>
        <v>0</v>
      </c>
      <c r="N18" s="82"/>
      <c r="O18" s="82"/>
      <c r="P18" s="9" t="e">
        <f t="shared" si="4"/>
        <v>#N/A</v>
      </c>
      <c r="Q18" s="9"/>
      <c r="T18" s="34" t="s">
        <v>129</v>
      </c>
      <c r="U18" s="35" t="s">
        <v>2</v>
      </c>
      <c r="V18" s="46" t="s">
        <v>129</v>
      </c>
    </row>
    <row r="19" spans="1:22" ht="15" customHeight="1" x14ac:dyDescent="0.35">
      <c r="A19" s="11">
        <v>9</v>
      </c>
      <c r="B19" s="41"/>
      <c r="C19" s="42"/>
      <c r="D19" s="82">
        <f t="shared" si="0"/>
        <v>0</v>
      </c>
      <c r="E19" s="82"/>
      <c r="F19" s="82"/>
      <c r="G19" s="9">
        <f t="shared" si="1"/>
        <v>0</v>
      </c>
      <c r="H19" s="9"/>
      <c r="J19" s="11">
        <v>9</v>
      </c>
      <c r="K19" s="41"/>
      <c r="L19" s="10" t="e">
        <f t="shared" si="2"/>
        <v>#N/A</v>
      </c>
      <c r="M19" s="82">
        <f t="shared" si="3"/>
        <v>0</v>
      </c>
      <c r="N19" s="82"/>
      <c r="O19" s="82"/>
      <c r="P19" s="9" t="e">
        <f t="shared" si="4"/>
        <v>#N/A</v>
      </c>
      <c r="Q19" s="9"/>
      <c r="T19" s="34" t="s">
        <v>5</v>
      </c>
      <c r="U19" s="35">
        <v>0.1</v>
      </c>
      <c r="V19" s="46" t="s">
        <v>5</v>
      </c>
    </row>
    <row r="20" spans="1:22" ht="15" customHeight="1" x14ac:dyDescent="0.35">
      <c r="A20" s="8">
        <v>10</v>
      </c>
      <c r="B20" s="43"/>
      <c r="C20" s="44"/>
      <c r="D20" s="83">
        <f t="shared" si="0"/>
        <v>0</v>
      </c>
      <c r="E20" s="83"/>
      <c r="F20" s="83"/>
      <c r="G20" s="6">
        <f t="shared" si="1"/>
        <v>0</v>
      </c>
      <c r="H20" s="6"/>
      <c r="J20" s="8">
        <v>10</v>
      </c>
      <c r="K20" s="43"/>
      <c r="L20" s="7" t="e">
        <f t="shared" si="2"/>
        <v>#N/A</v>
      </c>
      <c r="M20" s="83">
        <f t="shared" si="3"/>
        <v>0</v>
      </c>
      <c r="N20" s="83"/>
      <c r="O20" s="83"/>
      <c r="P20" s="6" t="e">
        <f t="shared" si="4"/>
        <v>#N/A</v>
      </c>
      <c r="Q20" s="6"/>
      <c r="T20" s="34">
        <v>1</v>
      </c>
      <c r="U20" s="35">
        <v>0.1</v>
      </c>
      <c r="V20" s="46">
        <v>1</v>
      </c>
    </row>
    <row r="21" spans="1:22" x14ac:dyDescent="0.35">
      <c r="A21" s="5" t="s">
        <v>0</v>
      </c>
      <c r="B21" s="4"/>
      <c r="C21" s="18">
        <f t="array" ref="C21">SUM(IFERROR(C11:C20,0))</f>
        <v>0</v>
      </c>
      <c r="D21" s="84" t="s">
        <v>105</v>
      </c>
      <c r="E21" s="84"/>
      <c r="F21" s="84"/>
      <c r="G21" s="2">
        <f t="array" ref="G21">SUM(IFERROR(G11:G20,0))</f>
        <v>0</v>
      </c>
      <c r="H21" s="2"/>
      <c r="J21" s="5" t="s">
        <v>0</v>
      </c>
      <c r="K21" s="4"/>
      <c r="L21" s="3">
        <f t="array" ref="L21">SUM(IFERROR(L11:L20,0))</f>
        <v>0</v>
      </c>
      <c r="M21" s="84" t="s">
        <v>105</v>
      </c>
      <c r="N21" s="84"/>
      <c r="O21" s="84"/>
      <c r="P21" s="2">
        <f t="array" ref="P21">SUM(IFERROR(P11:P20,0))</f>
        <v>0</v>
      </c>
      <c r="Q21" s="2"/>
      <c r="T21" s="34" t="s">
        <v>6</v>
      </c>
      <c r="U21" s="35">
        <v>0.2</v>
      </c>
      <c r="V21" s="46" t="s">
        <v>6</v>
      </c>
    </row>
    <row r="22" spans="1:22" x14ac:dyDescent="0.35">
      <c r="C22" s="17"/>
      <c r="T22" s="34">
        <v>2</v>
      </c>
      <c r="U22" s="35">
        <v>0.2</v>
      </c>
      <c r="V22" s="46">
        <v>2</v>
      </c>
    </row>
    <row r="23" spans="1:22" ht="15" customHeight="1" x14ac:dyDescent="0.35">
      <c r="A23" s="1" t="s">
        <v>117</v>
      </c>
      <c r="C23" s="17"/>
      <c r="J23" s="1" t="s">
        <v>102</v>
      </c>
      <c r="L23" s="17"/>
      <c r="T23" s="34" t="s">
        <v>7</v>
      </c>
      <c r="U23" s="35">
        <v>0.3</v>
      </c>
      <c r="V23" s="46" t="s">
        <v>7</v>
      </c>
    </row>
    <row r="24" spans="1:22" ht="15" customHeight="1" x14ac:dyDescent="0.35">
      <c r="A24" s="15"/>
      <c r="B24" s="16" t="s">
        <v>116</v>
      </c>
      <c r="C24" s="15" t="s">
        <v>104</v>
      </c>
      <c r="D24" s="84" t="s">
        <v>115</v>
      </c>
      <c r="E24" s="84"/>
      <c r="F24" s="84"/>
      <c r="G24" s="84" t="s">
        <v>114</v>
      </c>
      <c r="H24" s="84"/>
      <c r="J24" s="15"/>
      <c r="K24" s="16" t="s">
        <v>116</v>
      </c>
      <c r="L24" s="15" t="s">
        <v>104</v>
      </c>
      <c r="M24" s="84" t="s">
        <v>115</v>
      </c>
      <c r="N24" s="84"/>
      <c r="O24" s="84"/>
      <c r="P24" s="84" t="s">
        <v>114</v>
      </c>
      <c r="Q24" s="84"/>
      <c r="T24" s="34">
        <v>3</v>
      </c>
      <c r="U24" s="35">
        <v>0.3</v>
      </c>
      <c r="V24" s="46">
        <v>3</v>
      </c>
    </row>
    <row r="25" spans="1:22" ht="15" customHeight="1" x14ac:dyDescent="0.35">
      <c r="A25" s="14">
        <v>1</v>
      </c>
      <c r="B25" s="39"/>
      <c r="C25" s="13" t="e">
        <f t="shared" ref="C25:C34" si="5">VLOOKUP(B25,$T$1:$U$231,2,0)</f>
        <v>#N/A</v>
      </c>
      <c r="D25" s="91">
        <f t="shared" ref="D25:D34" si="6">B25</f>
        <v>0</v>
      </c>
      <c r="E25" s="91"/>
      <c r="F25" s="91"/>
      <c r="G25" s="12" t="e">
        <f t="shared" ref="G25:G34" si="7">VLOOKUP(D25,$T$1:$U$231,2,0)</f>
        <v>#N/A</v>
      </c>
      <c r="H25" s="12"/>
      <c r="J25" s="14">
        <v>1</v>
      </c>
      <c r="K25" s="39"/>
      <c r="L25" s="13" t="e">
        <f t="shared" ref="L25:L34" si="8">VLOOKUP(K25,$T$1:$U$231,2,0)</f>
        <v>#N/A</v>
      </c>
      <c r="M25" s="91">
        <f t="shared" ref="M25:M34" si="9">K25</f>
        <v>0</v>
      </c>
      <c r="N25" s="91"/>
      <c r="O25" s="91"/>
      <c r="P25" s="12" t="e">
        <f t="shared" ref="P25:P34" si="10">VLOOKUP(M25,$T$1:$U$231,2,0)</f>
        <v>#N/A</v>
      </c>
      <c r="Q25" s="12"/>
      <c r="T25" s="34" t="s">
        <v>130</v>
      </c>
      <c r="U25" s="35">
        <v>0.4</v>
      </c>
      <c r="V25" s="46" t="s">
        <v>130</v>
      </c>
    </row>
    <row r="26" spans="1:22" ht="15" customHeight="1" x14ac:dyDescent="0.35">
      <c r="A26" s="11">
        <v>2</v>
      </c>
      <c r="B26" s="41"/>
      <c r="C26" s="10" t="e">
        <f t="shared" si="5"/>
        <v>#N/A</v>
      </c>
      <c r="D26" s="82">
        <f t="shared" si="6"/>
        <v>0</v>
      </c>
      <c r="E26" s="82"/>
      <c r="F26" s="82"/>
      <c r="G26" s="9" t="e">
        <f t="shared" si="7"/>
        <v>#N/A</v>
      </c>
      <c r="H26" s="9"/>
      <c r="J26" s="11">
        <v>2</v>
      </c>
      <c r="K26" s="41"/>
      <c r="L26" s="10" t="e">
        <f t="shared" si="8"/>
        <v>#N/A</v>
      </c>
      <c r="M26" s="82">
        <f t="shared" si="9"/>
        <v>0</v>
      </c>
      <c r="N26" s="82"/>
      <c r="O26" s="82"/>
      <c r="P26" s="9" t="e">
        <f t="shared" si="10"/>
        <v>#N/A</v>
      </c>
      <c r="Q26" s="9"/>
      <c r="T26" s="34">
        <v>4</v>
      </c>
      <c r="U26" s="35">
        <v>0.4</v>
      </c>
      <c r="V26" s="46">
        <v>4</v>
      </c>
    </row>
    <row r="27" spans="1:22" ht="15" customHeight="1" x14ac:dyDescent="0.35">
      <c r="A27" s="11">
        <v>3</v>
      </c>
      <c r="B27" s="41"/>
      <c r="C27" s="10" t="e">
        <f t="shared" si="5"/>
        <v>#N/A</v>
      </c>
      <c r="D27" s="82">
        <f t="shared" si="6"/>
        <v>0</v>
      </c>
      <c r="E27" s="82"/>
      <c r="F27" s="82"/>
      <c r="G27" s="9" t="e">
        <f t="shared" si="7"/>
        <v>#N/A</v>
      </c>
      <c r="H27" s="9"/>
      <c r="J27" s="11">
        <v>3</v>
      </c>
      <c r="K27" s="41"/>
      <c r="L27" s="10" t="e">
        <f t="shared" si="8"/>
        <v>#N/A</v>
      </c>
      <c r="M27" s="82">
        <f t="shared" si="9"/>
        <v>0</v>
      </c>
      <c r="N27" s="82"/>
      <c r="O27" s="82"/>
      <c r="P27" s="9" t="e">
        <f t="shared" si="10"/>
        <v>#N/A</v>
      </c>
      <c r="Q27" s="9"/>
      <c r="T27" s="34" t="s">
        <v>8</v>
      </c>
      <c r="U27" s="35" t="s">
        <v>2</v>
      </c>
      <c r="V27" s="46" t="s">
        <v>8</v>
      </c>
    </row>
    <row r="28" spans="1:22" ht="15" customHeight="1" x14ac:dyDescent="0.35">
      <c r="A28" s="11">
        <v>4</v>
      </c>
      <c r="B28" s="41"/>
      <c r="C28" s="10" t="e">
        <f t="shared" si="5"/>
        <v>#N/A</v>
      </c>
      <c r="D28" s="82">
        <f t="shared" si="6"/>
        <v>0</v>
      </c>
      <c r="E28" s="82"/>
      <c r="F28" s="82"/>
      <c r="G28" s="9" t="e">
        <f t="shared" si="7"/>
        <v>#N/A</v>
      </c>
      <c r="H28" s="9"/>
      <c r="J28" s="11">
        <v>4</v>
      </c>
      <c r="K28" s="41"/>
      <c r="L28" s="10" t="e">
        <f t="shared" si="8"/>
        <v>#N/A</v>
      </c>
      <c r="M28" s="82">
        <f t="shared" si="9"/>
        <v>0</v>
      </c>
      <c r="N28" s="82"/>
      <c r="O28" s="82"/>
      <c r="P28" s="9" t="e">
        <f t="shared" si="10"/>
        <v>#N/A</v>
      </c>
      <c r="Q28" s="9"/>
      <c r="T28" s="34" t="s">
        <v>131</v>
      </c>
      <c r="U28" s="35" t="s">
        <v>2</v>
      </c>
      <c r="V28" s="46" t="s">
        <v>131</v>
      </c>
    </row>
    <row r="29" spans="1:22" ht="15" customHeight="1" x14ac:dyDescent="0.35">
      <c r="A29" s="11">
        <v>5</v>
      </c>
      <c r="B29" s="41"/>
      <c r="C29" s="10" t="e">
        <f t="shared" si="5"/>
        <v>#N/A</v>
      </c>
      <c r="D29" s="82">
        <f t="shared" si="6"/>
        <v>0</v>
      </c>
      <c r="E29" s="82"/>
      <c r="F29" s="82"/>
      <c r="G29" s="9" t="e">
        <f t="shared" si="7"/>
        <v>#N/A</v>
      </c>
      <c r="H29" s="9"/>
      <c r="J29" s="11">
        <v>5</v>
      </c>
      <c r="K29" s="41"/>
      <c r="L29" s="10" t="e">
        <f t="shared" si="8"/>
        <v>#N/A</v>
      </c>
      <c r="M29" s="82">
        <f t="shared" si="9"/>
        <v>0</v>
      </c>
      <c r="N29" s="82"/>
      <c r="O29" s="82"/>
      <c r="P29" s="9" t="e">
        <f t="shared" si="10"/>
        <v>#N/A</v>
      </c>
      <c r="Q29" s="9"/>
      <c r="T29" s="34" t="s">
        <v>9</v>
      </c>
      <c r="U29" s="35" t="s">
        <v>2</v>
      </c>
      <c r="V29" s="46" t="s">
        <v>9</v>
      </c>
    </row>
    <row r="30" spans="1:22" ht="15" customHeight="1" x14ac:dyDescent="0.35">
      <c r="A30" s="11">
        <v>6</v>
      </c>
      <c r="B30" s="41"/>
      <c r="C30" s="10" t="e">
        <f t="shared" si="5"/>
        <v>#N/A</v>
      </c>
      <c r="D30" s="82">
        <f t="shared" si="6"/>
        <v>0</v>
      </c>
      <c r="E30" s="82"/>
      <c r="F30" s="82"/>
      <c r="G30" s="9" t="e">
        <f t="shared" si="7"/>
        <v>#N/A</v>
      </c>
      <c r="H30" s="9"/>
      <c r="J30" s="11">
        <v>6</v>
      </c>
      <c r="K30" s="41"/>
      <c r="L30" s="10" t="e">
        <f t="shared" si="8"/>
        <v>#N/A</v>
      </c>
      <c r="M30" s="82">
        <f t="shared" si="9"/>
        <v>0</v>
      </c>
      <c r="N30" s="82"/>
      <c r="O30" s="82"/>
      <c r="P30" s="9" t="e">
        <f t="shared" si="10"/>
        <v>#N/A</v>
      </c>
      <c r="Q30" s="9"/>
      <c r="T30" s="34" t="s">
        <v>10</v>
      </c>
      <c r="U30" s="35">
        <v>0.1</v>
      </c>
      <c r="V30" s="46" t="s">
        <v>10</v>
      </c>
    </row>
    <row r="31" spans="1:22" ht="15" customHeight="1" x14ac:dyDescent="0.35">
      <c r="A31" s="11">
        <v>7</v>
      </c>
      <c r="B31" s="41"/>
      <c r="C31" s="10" t="e">
        <f t="shared" si="5"/>
        <v>#N/A</v>
      </c>
      <c r="D31" s="82">
        <f t="shared" si="6"/>
        <v>0</v>
      </c>
      <c r="E31" s="82"/>
      <c r="F31" s="82"/>
      <c r="G31" s="9" t="e">
        <f t="shared" si="7"/>
        <v>#N/A</v>
      </c>
      <c r="H31" s="9"/>
      <c r="J31" s="11">
        <v>7</v>
      </c>
      <c r="K31" s="41"/>
      <c r="L31" s="10" t="e">
        <f t="shared" si="8"/>
        <v>#N/A</v>
      </c>
      <c r="M31" s="82">
        <f t="shared" si="9"/>
        <v>0</v>
      </c>
      <c r="N31" s="82"/>
      <c r="O31" s="82"/>
      <c r="P31" s="9" t="e">
        <f t="shared" si="10"/>
        <v>#N/A</v>
      </c>
      <c r="Q31" s="9"/>
      <c r="T31" s="34" t="s">
        <v>132</v>
      </c>
      <c r="U31" s="35">
        <v>0.1</v>
      </c>
      <c r="V31" s="46" t="s">
        <v>132</v>
      </c>
    </row>
    <row r="32" spans="1:22" ht="15" customHeight="1" x14ac:dyDescent="0.35">
      <c r="A32" s="11">
        <v>8</v>
      </c>
      <c r="B32" s="41"/>
      <c r="C32" s="10" t="e">
        <f t="shared" si="5"/>
        <v>#N/A</v>
      </c>
      <c r="D32" s="82">
        <f t="shared" si="6"/>
        <v>0</v>
      </c>
      <c r="E32" s="82"/>
      <c r="F32" s="82"/>
      <c r="G32" s="9" t="e">
        <f t="shared" si="7"/>
        <v>#N/A</v>
      </c>
      <c r="H32" s="9"/>
      <c r="J32" s="11">
        <v>8</v>
      </c>
      <c r="K32" s="41"/>
      <c r="L32" s="10" t="e">
        <f t="shared" si="8"/>
        <v>#N/A</v>
      </c>
      <c r="M32" s="82">
        <f t="shared" si="9"/>
        <v>0</v>
      </c>
      <c r="N32" s="82"/>
      <c r="O32" s="82"/>
      <c r="P32" s="9" t="e">
        <f t="shared" si="10"/>
        <v>#N/A</v>
      </c>
      <c r="Q32" s="9"/>
      <c r="T32" s="34" t="s">
        <v>11</v>
      </c>
      <c r="U32" s="35">
        <v>0.1</v>
      </c>
      <c r="V32" s="46" t="s">
        <v>11</v>
      </c>
    </row>
    <row r="33" spans="1:22" ht="15" customHeight="1" x14ac:dyDescent="0.35">
      <c r="A33" s="11">
        <v>9</v>
      </c>
      <c r="B33" s="41"/>
      <c r="C33" s="10" t="e">
        <f t="shared" si="5"/>
        <v>#N/A</v>
      </c>
      <c r="D33" s="82">
        <f t="shared" si="6"/>
        <v>0</v>
      </c>
      <c r="E33" s="82"/>
      <c r="F33" s="82"/>
      <c r="G33" s="9" t="e">
        <f t="shared" si="7"/>
        <v>#N/A</v>
      </c>
      <c r="H33" s="9"/>
      <c r="J33" s="11">
        <v>9</v>
      </c>
      <c r="K33" s="41"/>
      <c r="L33" s="10" t="e">
        <f t="shared" si="8"/>
        <v>#N/A</v>
      </c>
      <c r="M33" s="82">
        <f t="shared" si="9"/>
        <v>0</v>
      </c>
      <c r="N33" s="82"/>
      <c r="O33" s="82"/>
      <c r="P33" s="9" t="e">
        <f t="shared" si="10"/>
        <v>#N/A</v>
      </c>
      <c r="Q33" s="9"/>
      <c r="T33" s="34" t="s">
        <v>133</v>
      </c>
      <c r="U33" s="35">
        <v>0.1</v>
      </c>
      <c r="V33" s="46" t="s">
        <v>133</v>
      </c>
    </row>
    <row r="34" spans="1:22" ht="15" customHeight="1" x14ac:dyDescent="0.35">
      <c r="A34" s="8">
        <v>10</v>
      </c>
      <c r="B34" s="43"/>
      <c r="C34" s="7" t="e">
        <f t="shared" si="5"/>
        <v>#N/A</v>
      </c>
      <c r="D34" s="83">
        <f t="shared" si="6"/>
        <v>0</v>
      </c>
      <c r="E34" s="83"/>
      <c r="F34" s="83"/>
      <c r="G34" s="6" t="e">
        <f t="shared" si="7"/>
        <v>#N/A</v>
      </c>
      <c r="H34" s="6"/>
      <c r="J34" s="8">
        <v>10</v>
      </c>
      <c r="K34" s="43"/>
      <c r="L34" s="7" t="e">
        <f t="shared" si="8"/>
        <v>#N/A</v>
      </c>
      <c r="M34" s="83">
        <f t="shared" si="9"/>
        <v>0</v>
      </c>
      <c r="N34" s="83"/>
      <c r="O34" s="83"/>
      <c r="P34" s="6" t="e">
        <f t="shared" si="10"/>
        <v>#N/A</v>
      </c>
      <c r="Q34" s="6"/>
      <c r="T34" s="34" t="s">
        <v>12</v>
      </c>
      <c r="U34" s="35">
        <v>0.1</v>
      </c>
      <c r="V34" s="46" t="s">
        <v>12</v>
      </c>
    </row>
    <row r="35" spans="1:22" x14ac:dyDescent="0.35">
      <c r="A35" s="5" t="s">
        <v>0</v>
      </c>
      <c r="B35" s="4"/>
      <c r="C35" s="3">
        <f t="array" ref="C35">SUM(IFERROR(C25:C34,0))</f>
        <v>0</v>
      </c>
      <c r="D35" s="84" t="s">
        <v>105</v>
      </c>
      <c r="E35" s="84"/>
      <c r="F35" s="84"/>
      <c r="G35" s="2">
        <f t="array" ref="G35">SUM(IFERROR(G25:G34,0))</f>
        <v>0</v>
      </c>
      <c r="H35" s="2"/>
      <c r="J35" s="5" t="s">
        <v>0</v>
      </c>
      <c r="K35" s="4"/>
      <c r="L35" s="3">
        <f t="array" ref="L35">SUM(IFERROR(L25:L34,0))</f>
        <v>0</v>
      </c>
      <c r="M35" s="84" t="s">
        <v>105</v>
      </c>
      <c r="N35" s="84"/>
      <c r="O35" s="84"/>
      <c r="P35" s="2">
        <f t="array" ref="P35">SUM(IFERROR(P25:P34,0))</f>
        <v>0</v>
      </c>
      <c r="Q35" s="2"/>
      <c r="T35" s="34" t="s">
        <v>134</v>
      </c>
      <c r="U35" s="35">
        <v>0.1</v>
      </c>
      <c r="V35" s="46" t="s">
        <v>134</v>
      </c>
    </row>
    <row r="36" spans="1:22" x14ac:dyDescent="0.35">
      <c r="T36" s="34" t="s">
        <v>13</v>
      </c>
      <c r="U36" s="35">
        <v>0.1</v>
      </c>
      <c r="V36" s="46" t="s">
        <v>13</v>
      </c>
    </row>
    <row r="37" spans="1:22" x14ac:dyDescent="0.35">
      <c r="A37" s="1" t="s">
        <v>255</v>
      </c>
      <c r="B37" s="85"/>
      <c r="C37" s="86"/>
      <c r="D37" s="86"/>
      <c r="E37" s="86"/>
      <c r="F37" s="86"/>
      <c r="G37" s="86"/>
      <c r="H37" s="86"/>
      <c r="I37" s="86"/>
      <c r="J37" s="86"/>
      <c r="K37" s="86"/>
      <c r="L37" s="86"/>
      <c r="M37" s="86"/>
      <c r="N37" s="86"/>
      <c r="O37" s="86"/>
      <c r="P37" s="86"/>
      <c r="Q37" s="87"/>
      <c r="T37" s="34" t="s">
        <v>135</v>
      </c>
      <c r="U37" s="35">
        <v>0.1</v>
      </c>
      <c r="V37" s="46" t="s">
        <v>135</v>
      </c>
    </row>
    <row r="38" spans="1:22" x14ac:dyDescent="0.35">
      <c r="A38" s="1" t="s">
        <v>256</v>
      </c>
      <c r="B38" s="88"/>
      <c r="C38" s="89"/>
      <c r="D38" s="89"/>
      <c r="E38" s="89"/>
      <c r="F38" s="89"/>
      <c r="G38" s="89"/>
      <c r="H38" s="89"/>
      <c r="I38" s="89"/>
      <c r="J38" s="89"/>
      <c r="K38" s="89"/>
      <c r="L38" s="89"/>
      <c r="M38" s="89"/>
      <c r="N38" s="89"/>
      <c r="O38" s="89"/>
      <c r="P38" s="89"/>
      <c r="Q38" s="90"/>
      <c r="T38" s="34" t="s">
        <v>14</v>
      </c>
      <c r="U38" s="35">
        <v>0.2</v>
      </c>
      <c r="V38" s="46" t="s">
        <v>14</v>
      </c>
    </row>
    <row r="39" spans="1:22" x14ac:dyDescent="0.35">
      <c r="A39" s="1" t="s">
        <v>257</v>
      </c>
      <c r="B39" s="88"/>
      <c r="C39" s="89"/>
      <c r="D39" s="89"/>
      <c r="E39" s="89"/>
      <c r="F39" s="89"/>
      <c r="G39" s="89"/>
      <c r="H39" s="89"/>
      <c r="I39" s="89"/>
      <c r="J39" s="89"/>
      <c r="K39" s="89"/>
      <c r="L39" s="89"/>
      <c r="M39" s="89"/>
      <c r="N39" s="89"/>
      <c r="O39" s="89"/>
      <c r="P39" s="89"/>
      <c r="Q39" s="90"/>
      <c r="T39" s="34">
        <v>11</v>
      </c>
      <c r="U39" s="35">
        <v>0.2</v>
      </c>
      <c r="V39" s="46">
        <v>11</v>
      </c>
    </row>
    <row r="40" spans="1:22" x14ac:dyDescent="0.35">
      <c r="A40" s="1" t="s">
        <v>258</v>
      </c>
      <c r="B40" s="79"/>
      <c r="C40" s="80"/>
      <c r="D40" s="80"/>
      <c r="E40" s="80"/>
      <c r="F40" s="80"/>
      <c r="G40" s="80"/>
      <c r="H40" s="80"/>
      <c r="I40" s="80"/>
      <c r="J40" s="80"/>
      <c r="K40" s="80"/>
      <c r="L40" s="80"/>
      <c r="M40" s="80"/>
      <c r="N40" s="80"/>
      <c r="O40" s="80"/>
      <c r="P40" s="80"/>
      <c r="Q40" s="81"/>
      <c r="T40" s="34" t="s">
        <v>15</v>
      </c>
      <c r="U40" s="35">
        <v>0.3</v>
      </c>
      <c r="V40" s="46" t="s">
        <v>15</v>
      </c>
    </row>
    <row r="41" spans="1:22" x14ac:dyDescent="0.35">
      <c r="T41" s="34" t="s">
        <v>136</v>
      </c>
      <c r="U41" s="35">
        <v>0.3</v>
      </c>
      <c r="V41" s="46" t="s">
        <v>136</v>
      </c>
    </row>
    <row r="42" spans="1:22" x14ac:dyDescent="0.35">
      <c r="T42" s="34" t="s">
        <v>16</v>
      </c>
      <c r="U42" s="35">
        <v>0.3</v>
      </c>
      <c r="V42" s="46" t="s">
        <v>16</v>
      </c>
    </row>
    <row r="43" spans="1:22" x14ac:dyDescent="0.35">
      <c r="T43" s="34" t="s">
        <v>137</v>
      </c>
      <c r="U43" s="35">
        <v>0.3</v>
      </c>
      <c r="V43" s="46" t="s">
        <v>137</v>
      </c>
    </row>
    <row r="44" spans="1:22" x14ac:dyDescent="0.35">
      <c r="T44" s="34" t="s">
        <v>17</v>
      </c>
      <c r="U44" s="35">
        <v>0.3</v>
      </c>
      <c r="V44" s="46" t="s">
        <v>17</v>
      </c>
    </row>
    <row r="45" spans="1:22" x14ac:dyDescent="0.35">
      <c r="T45" s="34" t="s">
        <v>138</v>
      </c>
      <c r="U45" s="35">
        <v>0.3</v>
      </c>
      <c r="V45" s="46" t="s">
        <v>138</v>
      </c>
    </row>
    <row r="46" spans="1:22" x14ac:dyDescent="0.35">
      <c r="T46" s="34" t="s">
        <v>18</v>
      </c>
      <c r="U46" s="35">
        <v>0.4</v>
      </c>
      <c r="V46" s="46" t="s">
        <v>18</v>
      </c>
    </row>
    <row r="47" spans="1:22" x14ac:dyDescent="0.35">
      <c r="T47" s="34" t="s">
        <v>139</v>
      </c>
      <c r="U47" s="35">
        <v>0.4</v>
      </c>
      <c r="V47" s="46" t="s">
        <v>139</v>
      </c>
    </row>
    <row r="48" spans="1:22" x14ac:dyDescent="0.35">
      <c r="T48" s="34" t="s">
        <v>19</v>
      </c>
      <c r="U48" s="35">
        <v>0.5</v>
      </c>
      <c r="V48" s="46" t="s">
        <v>19</v>
      </c>
    </row>
    <row r="49" spans="20:22" x14ac:dyDescent="0.35">
      <c r="T49" s="34" t="s">
        <v>140</v>
      </c>
      <c r="U49" s="35">
        <v>0.5</v>
      </c>
      <c r="V49" s="46" t="s">
        <v>140</v>
      </c>
    </row>
    <row r="50" spans="20:22" x14ac:dyDescent="0.35">
      <c r="T50" s="34" t="s">
        <v>20</v>
      </c>
      <c r="U50" s="35">
        <v>0.6</v>
      </c>
      <c r="V50" s="46" t="s">
        <v>20</v>
      </c>
    </row>
    <row r="51" spans="20:22" x14ac:dyDescent="0.35">
      <c r="T51" s="34" t="s">
        <v>141</v>
      </c>
      <c r="U51" s="35">
        <v>0.6</v>
      </c>
      <c r="V51" s="46" t="s">
        <v>141</v>
      </c>
    </row>
    <row r="52" spans="20:22" x14ac:dyDescent="0.35">
      <c r="T52" s="34" t="s">
        <v>21</v>
      </c>
      <c r="U52" s="35">
        <v>0.6</v>
      </c>
      <c r="V52" s="46" t="s">
        <v>21</v>
      </c>
    </row>
    <row r="53" spans="20:22" x14ac:dyDescent="0.35">
      <c r="T53" s="34" t="s">
        <v>142</v>
      </c>
      <c r="U53" s="35">
        <v>0.6</v>
      </c>
      <c r="V53" s="46" t="s">
        <v>142</v>
      </c>
    </row>
    <row r="54" spans="20:22" x14ac:dyDescent="0.35">
      <c r="T54" s="34" t="s">
        <v>22</v>
      </c>
      <c r="U54" s="35">
        <v>0.6</v>
      </c>
      <c r="V54" s="46" t="s">
        <v>22</v>
      </c>
    </row>
    <row r="55" spans="20:22" x14ac:dyDescent="0.35">
      <c r="T55" s="34" t="s">
        <v>143</v>
      </c>
      <c r="U55" s="35">
        <v>0.6</v>
      </c>
      <c r="V55" s="46" t="s">
        <v>143</v>
      </c>
    </row>
    <row r="56" spans="20:22" x14ac:dyDescent="0.35">
      <c r="T56" s="34" t="s">
        <v>23</v>
      </c>
      <c r="U56" s="35">
        <v>0.6</v>
      </c>
      <c r="V56" s="46" t="s">
        <v>23</v>
      </c>
    </row>
    <row r="57" spans="20:22" x14ac:dyDescent="0.35">
      <c r="T57" s="34" t="s">
        <v>144</v>
      </c>
      <c r="U57" s="35">
        <v>0.6</v>
      </c>
      <c r="V57" s="46" t="s">
        <v>144</v>
      </c>
    </row>
    <row r="58" spans="20:22" x14ac:dyDescent="0.35">
      <c r="T58" s="34" t="s">
        <v>24</v>
      </c>
      <c r="U58" s="35">
        <v>0.6</v>
      </c>
      <c r="V58" s="46" t="s">
        <v>24</v>
      </c>
    </row>
    <row r="59" spans="20:22" x14ac:dyDescent="0.35">
      <c r="T59" s="34" t="s">
        <v>145</v>
      </c>
      <c r="U59" s="35">
        <v>0.6</v>
      </c>
      <c r="V59" s="46" t="s">
        <v>145</v>
      </c>
    </row>
    <row r="60" spans="20:22" x14ac:dyDescent="0.35">
      <c r="T60" s="34" t="s">
        <v>25</v>
      </c>
      <c r="U60" s="35">
        <v>0.7</v>
      </c>
      <c r="V60" s="46" t="s">
        <v>25</v>
      </c>
    </row>
    <row r="61" spans="20:22" x14ac:dyDescent="0.35">
      <c r="T61" s="69" t="s">
        <v>242</v>
      </c>
      <c r="U61" s="35">
        <v>0.7</v>
      </c>
      <c r="V61" s="76" t="s">
        <v>242</v>
      </c>
    </row>
    <row r="62" spans="20:22" x14ac:dyDescent="0.35">
      <c r="T62" s="34" t="s">
        <v>26</v>
      </c>
      <c r="U62" s="35">
        <v>0.8</v>
      </c>
      <c r="V62" s="46" t="s">
        <v>26</v>
      </c>
    </row>
    <row r="63" spans="20:22" x14ac:dyDescent="0.35">
      <c r="T63" s="69" t="s">
        <v>243</v>
      </c>
      <c r="U63" s="35">
        <v>0.8</v>
      </c>
      <c r="V63" s="76" t="s">
        <v>243</v>
      </c>
    </row>
    <row r="64" spans="20:22" x14ac:dyDescent="0.35">
      <c r="T64" s="34" t="s">
        <v>27</v>
      </c>
      <c r="U64" s="35">
        <v>0.9</v>
      </c>
      <c r="V64" s="46" t="s">
        <v>27</v>
      </c>
    </row>
    <row r="65" spans="20:22" x14ac:dyDescent="0.35">
      <c r="T65" s="69" t="s">
        <v>244</v>
      </c>
      <c r="U65" s="35">
        <v>0.9</v>
      </c>
      <c r="V65" s="76" t="s">
        <v>244</v>
      </c>
    </row>
    <row r="66" spans="20:22" x14ac:dyDescent="0.35">
      <c r="T66" s="34" t="s">
        <v>28</v>
      </c>
      <c r="U66" s="35">
        <v>1</v>
      </c>
      <c r="V66" s="46" t="s">
        <v>28</v>
      </c>
    </row>
    <row r="67" spans="20:22" x14ac:dyDescent="0.35">
      <c r="T67" s="69" t="s">
        <v>245</v>
      </c>
      <c r="U67" s="35">
        <v>1</v>
      </c>
      <c r="V67" s="76" t="s">
        <v>245</v>
      </c>
    </row>
    <row r="68" spans="20:22" x14ac:dyDescent="0.35">
      <c r="T68" s="34" t="s">
        <v>29</v>
      </c>
      <c r="U68" s="35">
        <v>1.1000000000000001</v>
      </c>
      <c r="V68" s="46" t="s">
        <v>29</v>
      </c>
    </row>
    <row r="69" spans="20:22" x14ac:dyDescent="0.35">
      <c r="T69" s="69" t="s">
        <v>246</v>
      </c>
      <c r="U69" s="35">
        <v>1.1000000000000001</v>
      </c>
      <c r="V69" s="76" t="s">
        <v>246</v>
      </c>
    </row>
    <row r="70" spans="20:22" x14ac:dyDescent="0.35">
      <c r="T70" s="34" t="s">
        <v>30</v>
      </c>
      <c r="U70" s="35">
        <v>0.6</v>
      </c>
      <c r="V70" s="46" t="s">
        <v>30</v>
      </c>
    </row>
    <row r="71" spans="20:22" x14ac:dyDescent="0.35">
      <c r="T71" s="34" t="s">
        <v>146</v>
      </c>
      <c r="U71" s="35">
        <v>0.6</v>
      </c>
      <c r="V71" s="46" t="s">
        <v>146</v>
      </c>
    </row>
    <row r="72" spans="20:22" x14ac:dyDescent="0.35">
      <c r="T72" s="34" t="s">
        <v>107</v>
      </c>
      <c r="U72" s="35">
        <v>0.6</v>
      </c>
      <c r="V72" s="46" t="s">
        <v>107</v>
      </c>
    </row>
    <row r="73" spans="20:22" x14ac:dyDescent="0.35">
      <c r="T73" s="34" t="s">
        <v>147</v>
      </c>
      <c r="U73" s="35">
        <v>0.6</v>
      </c>
      <c r="V73" s="46" t="s">
        <v>147</v>
      </c>
    </row>
    <row r="74" spans="20:22" x14ac:dyDescent="0.35">
      <c r="T74" s="34" t="s">
        <v>31</v>
      </c>
      <c r="U74" s="35">
        <v>0.7</v>
      </c>
      <c r="V74" s="46" t="s">
        <v>31</v>
      </c>
    </row>
    <row r="75" spans="20:22" x14ac:dyDescent="0.35">
      <c r="T75" s="34" t="s">
        <v>148</v>
      </c>
      <c r="U75" s="35">
        <v>0.7</v>
      </c>
      <c r="V75" s="46" t="s">
        <v>148</v>
      </c>
    </row>
    <row r="76" spans="20:22" x14ac:dyDescent="0.35">
      <c r="T76" s="34" t="s">
        <v>108</v>
      </c>
      <c r="U76" s="35">
        <v>0.7</v>
      </c>
      <c r="V76" s="46" t="s">
        <v>108</v>
      </c>
    </row>
    <row r="77" spans="20:22" x14ac:dyDescent="0.35">
      <c r="T77" s="34" t="s">
        <v>149</v>
      </c>
      <c r="U77" s="35">
        <v>0.7</v>
      </c>
      <c r="V77" s="46" t="s">
        <v>149</v>
      </c>
    </row>
    <row r="78" spans="20:22" x14ac:dyDescent="0.35">
      <c r="T78" s="34" t="s">
        <v>32</v>
      </c>
      <c r="U78" s="35">
        <v>0.7</v>
      </c>
      <c r="V78" s="46" t="s">
        <v>32</v>
      </c>
    </row>
    <row r="79" spans="20:22" x14ac:dyDescent="0.35">
      <c r="T79" s="34" t="s">
        <v>150</v>
      </c>
      <c r="U79" s="35">
        <v>0.7</v>
      </c>
      <c r="V79" s="46" t="s">
        <v>150</v>
      </c>
    </row>
    <row r="80" spans="20:22" x14ac:dyDescent="0.35">
      <c r="T80" s="34" t="s">
        <v>109</v>
      </c>
      <c r="U80" s="35">
        <v>0.7</v>
      </c>
      <c r="V80" s="46" t="s">
        <v>109</v>
      </c>
    </row>
    <row r="81" spans="20:22" x14ac:dyDescent="0.35">
      <c r="T81" s="34" t="s">
        <v>151</v>
      </c>
      <c r="U81" s="35">
        <v>0.7</v>
      </c>
      <c r="V81" s="46" t="s">
        <v>151</v>
      </c>
    </row>
    <row r="82" spans="20:22" x14ac:dyDescent="0.35">
      <c r="T82" s="34" t="s">
        <v>33</v>
      </c>
      <c r="U82" s="35">
        <v>0.7</v>
      </c>
      <c r="V82" s="46" t="s">
        <v>33</v>
      </c>
    </row>
    <row r="83" spans="20:22" x14ac:dyDescent="0.35">
      <c r="T83" s="34" t="s">
        <v>152</v>
      </c>
      <c r="U83" s="35">
        <v>0.7</v>
      </c>
      <c r="V83" s="46" t="s">
        <v>152</v>
      </c>
    </row>
    <row r="84" spans="20:22" x14ac:dyDescent="0.35">
      <c r="T84" s="34" t="s">
        <v>110</v>
      </c>
      <c r="U84" s="35">
        <v>0.7</v>
      </c>
      <c r="V84" s="46" t="s">
        <v>110</v>
      </c>
    </row>
    <row r="85" spans="20:22" x14ac:dyDescent="0.35">
      <c r="T85" s="34" t="s">
        <v>153</v>
      </c>
      <c r="U85" s="35">
        <v>0.7</v>
      </c>
      <c r="V85" s="46" t="s">
        <v>153</v>
      </c>
    </row>
    <row r="86" spans="20:22" x14ac:dyDescent="0.35">
      <c r="T86" s="34" t="s">
        <v>34</v>
      </c>
      <c r="U86" s="35">
        <v>0.7</v>
      </c>
      <c r="V86" s="46" t="s">
        <v>34</v>
      </c>
    </row>
    <row r="87" spans="20:22" x14ac:dyDescent="0.35">
      <c r="T87" s="34" t="s">
        <v>154</v>
      </c>
      <c r="U87" s="35">
        <v>0.7</v>
      </c>
      <c r="V87" s="46" t="s">
        <v>154</v>
      </c>
    </row>
    <row r="88" spans="20:22" x14ac:dyDescent="0.35">
      <c r="T88" s="34" t="s">
        <v>111</v>
      </c>
      <c r="U88" s="35">
        <v>0.7</v>
      </c>
      <c r="V88" s="46" t="s">
        <v>111</v>
      </c>
    </row>
    <row r="89" spans="20:22" x14ac:dyDescent="0.35">
      <c r="T89" s="34" t="s">
        <v>155</v>
      </c>
      <c r="U89" s="35">
        <v>0.7</v>
      </c>
      <c r="V89" s="46" t="s">
        <v>155</v>
      </c>
    </row>
    <row r="90" spans="20:22" x14ac:dyDescent="0.35">
      <c r="T90" s="34" t="s">
        <v>35</v>
      </c>
      <c r="U90" s="35">
        <v>0.7</v>
      </c>
      <c r="V90" s="46" t="s">
        <v>35</v>
      </c>
    </row>
    <row r="91" spans="20:22" x14ac:dyDescent="0.35">
      <c r="T91" s="34" t="s">
        <v>156</v>
      </c>
      <c r="U91" s="35">
        <v>0.7</v>
      </c>
      <c r="V91" s="46" t="s">
        <v>156</v>
      </c>
    </row>
    <row r="92" spans="20:22" x14ac:dyDescent="0.35">
      <c r="T92" s="34" t="s">
        <v>112</v>
      </c>
      <c r="U92" s="35">
        <v>0.7</v>
      </c>
      <c r="V92" s="46" t="s">
        <v>112</v>
      </c>
    </row>
    <row r="93" spans="20:22" x14ac:dyDescent="0.35">
      <c r="T93" s="34" t="s">
        <v>157</v>
      </c>
      <c r="U93" s="35">
        <v>0.7</v>
      </c>
      <c r="V93" s="46" t="s">
        <v>157</v>
      </c>
    </row>
    <row r="94" spans="20:22" x14ac:dyDescent="0.35">
      <c r="T94" s="34" t="s">
        <v>36</v>
      </c>
      <c r="U94" s="35">
        <v>0.9</v>
      </c>
      <c r="V94" s="46" t="s">
        <v>36</v>
      </c>
    </row>
    <row r="95" spans="20:22" x14ac:dyDescent="0.35">
      <c r="T95" s="36" t="s">
        <v>158</v>
      </c>
      <c r="U95" s="35">
        <v>0.9</v>
      </c>
      <c r="V95" s="77" t="s">
        <v>158</v>
      </c>
    </row>
    <row r="96" spans="20:22" x14ac:dyDescent="0.35">
      <c r="T96" s="34" t="s">
        <v>113</v>
      </c>
      <c r="U96" s="35">
        <v>0.9</v>
      </c>
      <c r="V96" s="46" t="s">
        <v>113</v>
      </c>
    </row>
    <row r="97" spans="20:22" x14ac:dyDescent="0.35">
      <c r="T97" s="34">
        <v>53</v>
      </c>
      <c r="U97" s="35">
        <v>0.9</v>
      </c>
      <c r="V97" s="46">
        <v>53</v>
      </c>
    </row>
    <row r="98" spans="20:22" x14ac:dyDescent="0.35">
      <c r="T98" s="34" t="s">
        <v>37</v>
      </c>
      <c r="U98" s="35">
        <v>0.8</v>
      </c>
      <c r="V98" s="46" t="s">
        <v>37</v>
      </c>
    </row>
    <row r="99" spans="20:22" x14ac:dyDescent="0.35">
      <c r="T99" s="34" t="s">
        <v>159</v>
      </c>
      <c r="U99" s="35">
        <v>0.8</v>
      </c>
      <c r="V99" s="46" t="s">
        <v>159</v>
      </c>
    </row>
    <row r="100" spans="20:22" x14ac:dyDescent="0.35">
      <c r="T100" s="34" t="s">
        <v>38</v>
      </c>
      <c r="U100" s="35">
        <v>0.9</v>
      </c>
      <c r="V100" s="46" t="s">
        <v>38</v>
      </c>
    </row>
    <row r="101" spans="20:22" x14ac:dyDescent="0.35">
      <c r="T101" s="34" t="s">
        <v>160</v>
      </c>
      <c r="U101" s="35">
        <v>0.9</v>
      </c>
      <c r="V101" s="46" t="s">
        <v>160</v>
      </c>
    </row>
    <row r="102" spans="20:22" x14ac:dyDescent="0.35">
      <c r="T102" s="34" t="s">
        <v>39</v>
      </c>
      <c r="U102" s="35">
        <v>1.3</v>
      </c>
      <c r="V102" s="46" t="s">
        <v>39</v>
      </c>
    </row>
    <row r="103" spans="20:22" x14ac:dyDescent="0.35">
      <c r="T103" s="34" t="s">
        <v>161</v>
      </c>
      <c r="U103" s="35">
        <v>1.3</v>
      </c>
      <c r="V103" s="46" t="s">
        <v>161</v>
      </c>
    </row>
    <row r="104" spans="20:22" x14ac:dyDescent="0.35">
      <c r="T104" s="34" t="s">
        <v>40</v>
      </c>
      <c r="U104" s="35">
        <v>1.5</v>
      </c>
      <c r="V104" s="46" t="s">
        <v>40</v>
      </c>
    </row>
    <row r="105" spans="20:22" x14ac:dyDescent="0.35">
      <c r="T105" s="34" t="s">
        <v>162</v>
      </c>
      <c r="U105" s="35">
        <v>1.5</v>
      </c>
      <c r="V105" s="46" t="s">
        <v>162</v>
      </c>
    </row>
    <row r="106" spans="20:22" x14ac:dyDescent="0.35">
      <c r="T106" s="34" t="s">
        <v>41</v>
      </c>
      <c r="U106" s="35">
        <v>1</v>
      </c>
      <c r="V106" s="46" t="s">
        <v>41</v>
      </c>
    </row>
    <row r="107" spans="20:22" x14ac:dyDescent="0.35">
      <c r="T107" s="34" t="s">
        <v>163</v>
      </c>
      <c r="U107" s="35">
        <v>1</v>
      </c>
      <c r="V107" s="46" t="s">
        <v>163</v>
      </c>
    </row>
    <row r="108" spans="20:22" x14ac:dyDescent="0.35">
      <c r="T108" s="34" t="s">
        <v>42</v>
      </c>
      <c r="U108" s="35">
        <v>1.2</v>
      </c>
      <c r="V108" s="46" t="s">
        <v>42</v>
      </c>
    </row>
    <row r="109" spans="20:22" x14ac:dyDescent="0.35">
      <c r="T109" s="34" t="s">
        <v>164</v>
      </c>
      <c r="U109" s="35">
        <v>1.2</v>
      </c>
      <c r="V109" s="46" t="s">
        <v>164</v>
      </c>
    </row>
    <row r="110" spans="20:22" x14ac:dyDescent="0.35">
      <c r="T110" s="34" t="s">
        <v>43</v>
      </c>
      <c r="U110" s="35">
        <v>1.2</v>
      </c>
      <c r="V110" s="46" t="s">
        <v>43</v>
      </c>
    </row>
    <row r="111" spans="20:22" x14ac:dyDescent="0.35">
      <c r="T111" s="34" t="s">
        <v>165</v>
      </c>
      <c r="U111" s="35">
        <v>1.2</v>
      </c>
      <c r="V111" s="46" t="s">
        <v>165</v>
      </c>
    </row>
    <row r="112" spans="20:22" x14ac:dyDescent="0.35">
      <c r="T112" s="34" t="s">
        <v>44</v>
      </c>
      <c r="U112" s="35">
        <v>1.1000000000000001</v>
      </c>
      <c r="V112" s="46" t="s">
        <v>44</v>
      </c>
    </row>
    <row r="113" spans="20:22" x14ac:dyDescent="0.35">
      <c r="T113" s="34" t="s">
        <v>166</v>
      </c>
      <c r="U113" s="35">
        <v>1.1000000000000001</v>
      </c>
      <c r="V113" s="46" t="s">
        <v>166</v>
      </c>
    </row>
    <row r="114" spans="20:22" x14ac:dyDescent="0.35">
      <c r="T114" s="34" t="s">
        <v>45</v>
      </c>
      <c r="U114" s="35">
        <v>1.3</v>
      </c>
      <c r="V114" s="46" t="s">
        <v>45</v>
      </c>
    </row>
    <row r="115" spans="20:22" x14ac:dyDescent="0.35">
      <c r="T115" s="34" t="s">
        <v>167</v>
      </c>
      <c r="U115" s="35">
        <v>1.3</v>
      </c>
      <c r="V115" s="46" t="s">
        <v>167</v>
      </c>
    </row>
    <row r="116" spans="20:22" x14ac:dyDescent="0.35">
      <c r="T116" s="34" t="s">
        <v>46</v>
      </c>
      <c r="U116" s="35">
        <v>1.2</v>
      </c>
      <c r="V116" s="46" t="s">
        <v>46</v>
      </c>
    </row>
    <row r="117" spans="20:22" x14ac:dyDescent="0.35">
      <c r="T117" s="34" t="s">
        <v>168</v>
      </c>
      <c r="U117" s="35">
        <v>1.2</v>
      </c>
      <c r="V117" s="46" t="s">
        <v>168</v>
      </c>
    </row>
    <row r="118" spans="20:22" x14ac:dyDescent="0.35">
      <c r="T118" s="34" t="s">
        <v>47</v>
      </c>
      <c r="U118" s="35">
        <v>1.4</v>
      </c>
      <c r="V118" s="46" t="s">
        <v>47</v>
      </c>
    </row>
    <row r="119" spans="20:22" x14ac:dyDescent="0.35">
      <c r="T119" s="34" t="s">
        <v>169</v>
      </c>
      <c r="U119" s="35">
        <v>1.4</v>
      </c>
      <c r="V119" s="46" t="s">
        <v>169</v>
      </c>
    </row>
    <row r="120" spans="20:22" x14ac:dyDescent="0.35">
      <c r="T120" s="34" t="s">
        <v>48</v>
      </c>
      <c r="U120" s="35">
        <v>1.1000000000000001</v>
      </c>
      <c r="V120" s="46" t="s">
        <v>48</v>
      </c>
    </row>
    <row r="121" spans="20:22" x14ac:dyDescent="0.35">
      <c r="T121" s="34" t="s">
        <v>170</v>
      </c>
      <c r="U121" s="35">
        <v>1.1000000000000001</v>
      </c>
      <c r="V121" s="46" t="s">
        <v>170</v>
      </c>
    </row>
    <row r="122" spans="20:22" x14ac:dyDescent="0.35">
      <c r="T122" s="34" t="s">
        <v>49</v>
      </c>
      <c r="U122" s="35">
        <v>1.3</v>
      </c>
      <c r="V122" s="46" t="s">
        <v>49</v>
      </c>
    </row>
    <row r="123" spans="20:22" x14ac:dyDescent="0.35">
      <c r="T123" s="34" t="s">
        <v>171</v>
      </c>
      <c r="U123" s="35">
        <v>1.3</v>
      </c>
      <c r="V123" s="46" t="s">
        <v>171</v>
      </c>
    </row>
    <row r="124" spans="20:22" x14ac:dyDescent="0.35">
      <c r="T124" s="34" t="s">
        <v>50</v>
      </c>
      <c r="U124" s="35">
        <v>1.3</v>
      </c>
      <c r="V124" s="46" t="s">
        <v>50</v>
      </c>
    </row>
    <row r="125" spans="20:22" x14ac:dyDescent="0.35">
      <c r="T125" s="34" t="s">
        <v>172</v>
      </c>
      <c r="U125" s="35">
        <v>1.3</v>
      </c>
      <c r="V125" s="46" t="s">
        <v>172</v>
      </c>
    </row>
    <row r="126" spans="20:22" x14ac:dyDescent="0.35">
      <c r="T126" s="34" t="s">
        <v>51</v>
      </c>
      <c r="U126" s="35">
        <v>1.2</v>
      </c>
      <c r="V126" s="46" t="s">
        <v>51</v>
      </c>
    </row>
    <row r="127" spans="20:22" x14ac:dyDescent="0.35">
      <c r="T127" s="34" t="s">
        <v>173</v>
      </c>
      <c r="U127" s="35">
        <v>1.2</v>
      </c>
      <c r="V127" s="46" t="s">
        <v>173</v>
      </c>
    </row>
    <row r="128" spans="20:22" x14ac:dyDescent="0.35">
      <c r="T128" s="34" t="s">
        <v>52</v>
      </c>
      <c r="U128" s="35">
        <v>1.4</v>
      </c>
      <c r="V128" s="46" t="s">
        <v>52</v>
      </c>
    </row>
    <row r="129" spans="20:22" x14ac:dyDescent="0.35">
      <c r="T129" s="34" t="s">
        <v>174</v>
      </c>
      <c r="U129" s="35">
        <v>1.4</v>
      </c>
      <c r="V129" s="46" t="s">
        <v>174</v>
      </c>
    </row>
    <row r="130" spans="20:22" x14ac:dyDescent="0.35">
      <c r="T130" s="34" t="s">
        <v>53</v>
      </c>
      <c r="U130" s="35">
        <v>1.4</v>
      </c>
      <c r="V130" s="46" t="s">
        <v>53</v>
      </c>
    </row>
    <row r="131" spans="20:22" x14ac:dyDescent="0.35">
      <c r="T131" s="34" t="s">
        <v>175</v>
      </c>
      <c r="U131" s="35">
        <v>1.4</v>
      </c>
      <c r="V131" s="46" t="s">
        <v>175</v>
      </c>
    </row>
    <row r="132" spans="20:22" x14ac:dyDescent="0.35">
      <c r="T132" s="34" t="s">
        <v>54</v>
      </c>
      <c r="U132" s="35">
        <v>1.3</v>
      </c>
      <c r="V132" s="46" t="s">
        <v>54</v>
      </c>
    </row>
    <row r="133" spans="20:22" x14ac:dyDescent="0.35">
      <c r="T133" s="34" t="s">
        <v>176</v>
      </c>
      <c r="U133" s="35">
        <v>1.3</v>
      </c>
      <c r="V133" s="46" t="s">
        <v>176</v>
      </c>
    </row>
    <row r="134" spans="20:22" x14ac:dyDescent="0.35">
      <c r="T134" s="34" t="s">
        <v>55</v>
      </c>
      <c r="U134" s="35">
        <v>1.5</v>
      </c>
      <c r="V134" s="46" t="s">
        <v>55</v>
      </c>
    </row>
    <row r="135" spans="20:22" x14ac:dyDescent="0.35">
      <c r="T135" s="34" t="s">
        <v>177</v>
      </c>
      <c r="U135" s="35">
        <v>1.5</v>
      </c>
      <c r="V135" s="46" t="s">
        <v>177</v>
      </c>
    </row>
    <row r="136" spans="20:22" x14ac:dyDescent="0.35">
      <c r="T136" s="34" t="s">
        <v>56</v>
      </c>
      <c r="U136" s="35">
        <v>1.5</v>
      </c>
      <c r="V136" s="46" t="s">
        <v>56</v>
      </c>
    </row>
    <row r="137" spans="20:22" x14ac:dyDescent="0.35">
      <c r="T137" s="34" t="s">
        <v>178</v>
      </c>
      <c r="U137" s="35">
        <v>1.5</v>
      </c>
      <c r="V137" s="46" t="s">
        <v>178</v>
      </c>
    </row>
    <row r="138" spans="20:22" x14ac:dyDescent="0.35">
      <c r="T138" s="34" t="s">
        <v>57</v>
      </c>
      <c r="U138" s="35">
        <v>1.3</v>
      </c>
      <c r="V138" s="46" t="s">
        <v>57</v>
      </c>
    </row>
    <row r="139" spans="20:22" x14ac:dyDescent="0.35">
      <c r="T139" s="34" t="s">
        <v>179</v>
      </c>
      <c r="U139" s="35">
        <v>1.3</v>
      </c>
      <c r="V139" s="46" t="s">
        <v>179</v>
      </c>
    </row>
    <row r="140" spans="20:22" x14ac:dyDescent="0.35">
      <c r="T140" s="34" t="s">
        <v>58</v>
      </c>
      <c r="U140" s="35">
        <v>1.5</v>
      </c>
      <c r="V140" s="46" t="s">
        <v>58</v>
      </c>
    </row>
    <row r="141" spans="20:22" x14ac:dyDescent="0.35">
      <c r="T141" s="34" t="s">
        <v>180</v>
      </c>
      <c r="U141" s="35">
        <v>1.5</v>
      </c>
      <c r="V141" s="46" t="s">
        <v>180</v>
      </c>
    </row>
    <row r="142" spans="20:22" x14ac:dyDescent="0.35">
      <c r="T142" s="34" t="s">
        <v>59</v>
      </c>
      <c r="U142" s="35">
        <v>1.4</v>
      </c>
      <c r="V142" s="46" t="s">
        <v>59</v>
      </c>
    </row>
    <row r="143" spans="20:22" x14ac:dyDescent="0.35">
      <c r="T143" s="34" t="s">
        <v>181</v>
      </c>
      <c r="U143" s="35">
        <v>1.4</v>
      </c>
      <c r="V143" s="46" t="s">
        <v>181</v>
      </c>
    </row>
    <row r="144" spans="20:22" x14ac:dyDescent="0.35">
      <c r="T144" s="34" t="s">
        <v>182</v>
      </c>
      <c r="U144" s="35">
        <v>1.4</v>
      </c>
      <c r="V144" s="46" t="s">
        <v>182</v>
      </c>
    </row>
    <row r="145" spans="20:22" x14ac:dyDescent="0.35">
      <c r="T145" s="34" t="s">
        <v>183</v>
      </c>
      <c r="U145" s="35">
        <v>1.4</v>
      </c>
      <c r="V145" s="46" t="s">
        <v>183</v>
      </c>
    </row>
    <row r="146" spans="20:22" x14ac:dyDescent="0.35">
      <c r="T146" s="34" t="s">
        <v>60</v>
      </c>
      <c r="U146" s="35">
        <v>1.6</v>
      </c>
      <c r="V146" s="46" t="s">
        <v>60</v>
      </c>
    </row>
    <row r="147" spans="20:22" x14ac:dyDescent="0.35">
      <c r="T147" s="34" t="s">
        <v>184</v>
      </c>
      <c r="U147" s="35">
        <v>1.6</v>
      </c>
      <c r="V147" s="46" t="s">
        <v>184</v>
      </c>
    </row>
    <row r="148" spans="20:22" x14ac:dyDescent="0.35">
      <c r="T148" s="34" t="s">
        <v>185</v>
      </c>
      <c r="U148" s="35">
        <v>1.6</v>
      </c>
      <c r="V148" s="46" t="s">
        <v>185</v>
      </c>
    </row>
    <row r="149" spans="20:22" x14ac:dyDescent="0.35">
      <c r="T149" s="34" t="s">
        <v>186</v>
      </c>
      <c r="U149" s="35">
        <v>1.6</v>
      </c>
      <c r="V149" s="46" t="s">
        <v>186</v>
      </c>
    </row>
    <row r="150" spans="20:22" x14ac:dyDescent="0.35">
      <c r="T150" s="34" t="s">
        <v>61</v>
      </c>
      <c r="U150" s="35">
        <v>1.6</v>
      </c>
      <c r="V150" s="46" t="s">
        <v>61</v>
      </c>
    </row>
    <row r="151" spans="20:22" x14ac:dyDescent="0.35">
      <c r="T151" s="34" t="s">
        <v>187</v>
      </c>
      <c r="U151" s="35">
        <v>1.6</v>
      </c>
      <c r="V151" s="46" t="s">
        <v>187</v>
      </c>
    </row>
    <row r="152" spans="20:22" x14ac:dyDescent="0.35">
      <c r="T152" s="34" t="s">
        <v>62</v>
      </c>
      <c r="U152" s="35">
        <v>1.4</v>
      </c>
      <c r="V152" s="46" t="s">
        <v>62</v>
      </c>
    </row>
    <row r="153" spans="20:22" x14ac:dyDescent="0.35">
      <c r="T153" s="34" t="s">
        <v>188</v>
      </c>
      <c r="U153" s="35">
        <v>1.4</v>
      </c>
      <c r="V153" s="46" t="s">
        <v>188</v>
      </c>
    </row>
    <row r="154" spans="20:22" x14ac:dyDescent="0.35">
      <c r="T154" s="34" t="s">
        <v>63</v>
      </c>
      <c r="U154" s="35">
        <v>1.6</v>
      </c>
      <c r="V154" s="46" t="s">
        <v>63</v>
      </c>
    </row>
    <row r="155" spans="20:22" x14ac:dyDescent="0.35">
      <c r="T155" s="34" t="s">
        <v>189</v>
      </c>
      <c r="U155" s="35">
        <v>1.6</v>
      </c>
      <c r="V155" s="46" t="s">
        <v>189</v>
      </c>
    </row>
    <row r="156" spans="20:22" x14ac:dyDescent="0.35">
      <c r="T156" s="34" t="s">
        <v>64</v>
      </c>
      <c r="U156" s="35">
        <v>1.5</v>
      </c>
      <c r="V156" s="46" t="s">
        <v>64</v>
      </c>
    </row>
    <row r="157" spans="20:22" x14ac:dyDescent="0.35">
      <c r="T157" s="34" t="s">
        <v>190</v>
      </c>
      <c r="U157" s="35">
        <v>1.5</v>
      </c>
      <c r="V157" s="46" t="s">
        <v>190</v>
      </c>
    </row>
    <row r="158" spans="20:22" x14ac:dyDescent="0.35">
      <c r="T158" s="34" t="s">
        <v>65</v>
      </c>
      <c r="U158" s="35">
        <v>1.7</v>
      </c>
      <c r="V158" s="46" t="s">
        <v>65</v>
      </c>
    </row>
    <row r="159" spans="20:22" x14ac:dyDescent="0.35">
      <c r="T159" s="34" t="s">
        <v>191</v>
      </c>
      <c r="U159" s="35">
        <v>1.7</v>
      </c>
      <c r="V159" s="46" t="s">
        <v>191</v>
      </c>
    </row>
    <row r="160" spans="20:22" x14ac:dyDescent="0.35">
      <c r="T160" s="34" t="s">
        <v>192</v>
      </c>
      <c r="U160" s="35">
        <v>1.7</v>
      </c>
      <c r="V160" s="46" t="s">
        <v>192</v>
      </c>
    </row>
    <row r="161" spans="20:22" x14ac:dyDescent="0.35">
      <c r="T161" s="34" t="s">
        <v>193</v>
      </c>
      <c r="U161" s="35">
        <v>1.7</v>
      </c>
      <c r="V161" s="46" t="s">
        <v>193</v>
      </c>
    </row>
    <row r="162" spans="20:22" x14ac:dyDescent="0.35">
      <c r="T162" s="34" t="s">
        <v>66</v>
      </c>
      <c r="U162" s="35">
        <v>1.7</v>
      </c>
      <c r="V162" s="46" t="s">
        <v>66</v>
      </c>
    </row>
    <row r="163" spans="20:22" x14ac:dyDescent="0.35">
      <c r="T163" s="34" t="s">
        <v>193</v>
      </c>
      <c r="U163" s="35">
        <v>1.7</v>
      </c>
      <c r="V163" s="46" t="s">
        <v>193</v>
      </c>
    </row>
    <row r="164" spans="20:22" x14ac:dyDescent="0.35">
      <c r="T164" s="34" t="s">
        <v>67</v>
      </c>
      <c r="U164" s="35">
        <v>1.6</v>
      </c>
      <c r="V164" s="46" t="s">
        <v>67</v>
      </c>
    </row>
    <row r="165" spans="20:22" x14ac:dyDescent="0.35">
      <c r="T165" s="34" t="s">
        <v>194</v>
      </c>
      <c r="U165" s="35">
        <v>1.6</v>
      </c>
      <c r="V165" s="46" t="s">
        <v>194</v>
      </c>
    </row>
    <row r="166" spans="20:22" x14ac:dyDescent="0.35">
      <c r="T166" s="34" t="s">
        <v>68</v>
      </c>
      <c r="U166" s="35">
        <v>1.8</v>
      </c>
      <c r="V166" s="46" t="s">
        <v>68</v>
      </c>
    </row>
    <row r="167" spans="20:22" x14ac:dyDescent="0.35">
      <c r="T167" s="34" t="s">
        <v>195</v>
      </c>
      <c r="U167" s="35">
        <v>1.8</v>
      </c>
      <c r="V167" s="46" t="s">
        <v>195</v>
      </c>
    </row>
    <row r="168" spans="20:22" x14ac:dyDescent="0.35">
      <c r="T168" s="34" t="s">
        <v>69</v>
      </c>
      <c r="U168" s="35">
        <v>1.8</v>
      </c>
      <c r="V168" s="46" t="s">
        <v>69</v>
      </c>
    </row>
    <row r="169" spans="20:22" x14ac:dyDescent="0.35">
      <c r="T169" s="34" t="s">
        <v>196</v>
      </c>
      <c r="U169" s="35">
        <v>1.8</v>
      </c>
      <c r="V169" s="46" t="s">
        <v>196</v>
      </c>
    </row>
    <row r="170" spans="20:22" x14ac:dyDescent="0.35">
      <c r="T170" s="34" t="s">
        <v>70</v>
      </c>
      <c r="U170" s="35">
        <v>1.8</v>
      </c>
      <c r="V170" s="46" t="s">
        <v>70</v>
      </c>
    </row>
    <row r="171" spans="20:22" x14ac:dyDescent="0.35">
      <c r="T171" s="34" t="s">
        <v>197</v>
      </c>
      <c r="U171" s="35">
        <v>1.8</v>
      </c>
      <c r="V171" s="46" t="s">
        <v>197</v>
      </c>
    </row>
    <row r="172" spans="20:22" x14ac:dyDescent="0.35">
      <c r="T172" s="34" t="s">
        <v>71</v>
      </c>
      <c r="U172" s="35">
        <v>1.6</v>
      </c>
      <c r="V172" s="46" t="s">
        <v>71</v>
      </c>
    </row>
    <row r="173" spans="20:22" x14ac:dyDescent="0.35">
      <c r="T173" s="34" t="s">
        <v>198</v>
      </c>
      <c r="U173" s="35">
        <v>1.6</v>
      </c>
      <c r="V173" s="46" t="s">
        <v>198</v>
      </c>
    </row>
    <row r="174" spans="20:22" x14ac:dyDescent="0.35">
      <c r="T174" s="34" t="s">
        <v>72</v>
      </c>
      <c r="U174" s="35">
        <v>1.8</v>
      </c>
      <c r="V174" s="46" t="s">
        <v>72</v>
      </c>
    </row>
    <row r="175" spans="20:22" x14ac:dyDescent="0.35">
      <c r="T175" s="34" t="s">
        <v>199</v>
      </c>
      <c r="U175" s="35">
        <v>1.8</v>
      </c>
      <c r="V175" s="46" t="s">
        <v>199</v>
      </c>
    </row>
    <row r="176" spans="20:22" x14ac:dyDescent="0.35">
      <c r="T176" s="34" t="s">
        <v>73</v>
      </c>
      <c r="U176" s="35">
        <v>1.5</v>
      </c>
      <c r="V176" s="46" t="s">
        <v>73</v>
      </c>
    </row>
    <row r="177" spans="20:22" x14ac:dyDescent="0.35">
      <c r="T177" s="34" t="s">
        <v>200</v>
      </c>
      <c r="U177" s="35">
        <v>1.5</v>
      </c>
      <c r="V177" s="46" t="s">
        <v>200</v>
      </c>
    </row>
    <row r="178" spans="20:22" x14ac:dyDescent="0.35">
      <c r="T178" s="34" t="s">
        <v>74</v>
      </c>
      <c r="U178" s="35">
        <v>1.7</v>
      </c>
      <c r="V178" s="46" t="s">
        <v>74</v>
      </c>
    </row>
    <row r="179" spans="20:22" x14ac:dyDescent="0.35">
      <c r="T179" s="34" t="s">
        <v>201</v>
      </c>
      <c r="U179" s="35">
        <v>1.7</v>
      </c>
      <c r="V179" s="46" t="s">
        <v>201</v>
      </c>
    </row>
    <row r="180" spans="20:22" x14ac:dyDescent="0.35">
      <c r="T180" s="34" t="s">
        <v>75</v>
      </c>
      <c r="U180" s="35">
        <v>1.7</v>
      </c>
      <c r="V180" s="46" t="s">
        <v>75</v>
      </c>
    </row>
    <row r="181" spans="20:22" x14ac:dyDescent="0.35">
      <c r="T181" s="34" t="s">
        <v>202</v>
      </c>
      <c r="U181" s="35">
        <v>1.7</v>
      </c>
      <c r="V181" s="46" t="s">
        <v>202</v>
      </c>
    </row>
    <row r="182" spans="20:22" x14ac:dyDescent="0.35">
      <c r="T182" s="34" t="s">
        <v>76</v>
      </c>
      <c r="U182" s="35">
        <v>1.9</v>
      </c>
      <c r="V182" s="46" t="s">
        <v>76</v>
      </c>
    </row>
    <row r="183" spans="20:22" x14ac:dyDescent="0.35">
      <c r="T183" s="34" t="s">
        <v>203</v>
      </c>
      <c r="U183" s="35">
        <v>1.9</v>
      </c>
      <c r="V183" s="46" t="s">
        <v>203</v>
      </c>
    </row>
    <row r="184" spans="20:22" x14ac:dyDescent="0.35">
      <c r="T184" s="34" t="s">
        <v>77</v>
      </c>
      <c r="U184" s="35">
        <v>1.9</v>
      </c>
      <c r="V184" s="46" t="s">
        <v>77</v>
      </c>
    </row>
    <row r="185" spans="20:22" x14ac:dyDescent="0.35">
      <c r="T185" s="34" t="s">
        <v>204</v>
      </c>
      <c r="U185" s="35">
        <v>1.9</v>
      </c>
      <c r="V185" s="46" t="s">
        <v>204</v>
      </c>
    </row>
    <row r="186" spans="20:22" x14ac:dyDescent="0.35">
      <c r="T186" s="34" t="s">
        <v>78</v>
      </c>
      <c r="U186" s="35">
        <v>2</v>
      </c>
      <c r="V186" s="46" t="s">
        <v>78</v>
      </c>
    </row>
    <row r="187" spans="20:22" x14ac:dyDescent="0.35">
      <c r="T187" s="34" t="s">
        <v>205</v>
      </c>
      <c r="U187" s="35">
        <v>2</v>
      </c>
      <c r="V187" s="46" t="s">
        <v>205</v>
      </c>
    </row>
    <row r="188" spans="20:22" x14ac:dyDescent="0.35">
      <c r="T188" s="34" t="s">
        <v>79</v>
      </c>
      <c r="U188" s="35">
        <v>1.6</v>
      </c>
      <c r="V188" s="46" t="s">
        <v>79</v>
      </c>
    </row>
    <row r="189" spans="20:22" x14ac:dyDescent="0.35">
      <c r="T189" s="34" t="s">
        <v>206</v>
      </c>
      <c r="U189" s="35">
        <v>1.6</v>
      </c>
      <c r="V189" s="46" t="s">
        <v>206</v>
      </c>
    </row>
    <row r="190" spans="20:22" x14ac:dyDescent="0.35">
      <c r="T190" s="34" t="s">
        <v>80</v>
      </c>
      <c r="U190" s="35">
        <v>1.9</v>
      </c>
      <c r="V190" s="46" t="s">
        <v>80</v>
      </c>
    </row>
    <row r="191" spans="20:22" x14ac:dyDescent="0.35">
      <c r="T191" s="34" t="s">
        <v>207</v>
      </c>
      <c r="U191" s="35">
        <v>1.9</v>
      </c>
      <c r="V191" s="46" t="s">
        <v>207</v>
      </c>
    </row>
    <row r="192" spans="20:22" x14ac:dyDescent="0.35">
      <c r="T192" s="34" t="s">
        <v>81</v>
      </c>
      <c r="U192" s="35">
        <v>1.9</v>
      </c>
      <c r="V192" s="46" t="s">
        <v>81</v>
      </c>
    </row>
    <row r="193" spans="20:22" x14ac:dyDescent="0.35">
      <c r="T193" s="34" t="s">
        <v>208</v>
      </c>
      <c r="U193" s="35">
        <v>1.9</v>
      </c>
      <c r="V193" s="46" t="s">
        <v>208</v>
      </c>
    </row>
    <row r="194" spans="20:22" x14ac:dyDescent="0.35">
      <c r="T194" s="34" t="s">
        <v>82</v>
      </c>
      <c r="U194" s="35">
        <v>1.7</v>
      </c>
      <c r="V194" s="46" t="s">
        <v>82</v>
      </c>
    </row>
    <row r="195" spans="20:22" x14ac:dyDescent="0.35">
      <c r="T195" s="34" t="s">
        <v>209</v>
      </c>
      <c r="U195" s="35">
        <v>1.7</v>
      </c>
      <c r="V195" s="46" t="s">
        <v>209</v>
      </c>
    </row>
    <row r="196" spans="20:22" x14ac:dyDescent="0.35">
      <c r="T196" s="34" t="s">
        <v>83</v>
      </c>
      <c r="U196" s="35">
        <v>2</v>
      </c>
      <c r="V196" s="46" t="s">
        <v>83</v>
      </c>
    </row>
    <row r="197" spans="20:22" x14ac:dyDescent="0.35">
      <c r="T197" s="34" t="s">
        <v>210</v>
      </c>
      <c r="U197" s="35">
        <v>2</v>
      </c>
      <c r="V197" s="46" t="s">
        <v>210</v>
      </c>
    </row>
    <row r="198" spans="20:22" x14ac:dyDescent="0.35">
      <c r="T198" s="34" t="s">
        <v>84</v>
      </c>
      <c r="U198" s="35">
        <v>1.9</v>
      </c>
      <c r="V198" s="46" t="s">
        <v>84</v>
      </c>
    </row>
    <row r="199" spans="20:22" x14ac:dyDescent="0.35">
      <c r="T199" s="34" t="s">
        <v>211</v>
      </c>
      <c r="U199" s="35">
        <v>1.9</v>
      </c>
      <c r="V199" s="46" t="s">
        <v>211</v>
      </c>
    </row>
    <row r="200" spans="20:22" x14ac:dyDescent="0.35">
      <c r="T200" s="34" t="s">
        <v>85</v>
      </c>
      <c r="U200" s="35">
        <v>2.2000000000000002</v>
      </c>
      <c r="V200" s="46" t="s">
        <v>85</v>
      </c>
    </row>
    <row r="201" spans="20:22" x14ac:dyDescent="0.35">
      <c r="T201" s="34" t="s">
        <v>212</v>
      </c>
      <c r="U201" s="35">
        <v>2.2000000000000002</v>
      </c>
      <c r="V201" s="46" t="s">
        <v>212</v>
      </c>
    </row>
    <row r="202" spans="20:22" x14ac:dyDescent="0.35">
      <c r="T202" s="34" t="s">
        <v>86</v>
      </c>
      <c r="U202" s="35">
        <v>1.8</v>
      </c>
      <c r="V202" s="46" t="s">
        <v>86</v>
      </c>
    </row>
    <row r="203" spans="20:22" x14ac:dyDescent="0.35">
      <c r="T203" s="34" t="s">
        <v>213</v>
      </c>
      <c r="U203" s="35">
        <v>1.8</v>
      </c>
      <c r="V203" s="46" t="s">
        <v>213</v>
      </c>
    </row>
    <row r="204" spans="20:22" x14ac:dyDescent="0.35">
      <c r="T204" s="34" t="s">
        <v>87</v>
      </c>
      <c r="U204" s="35">
        <v>2.1</v>
      </c>
      <c r="V204" s="46" t="s">
        <v>87</v>
      </c>
    </row>
    <row r="205" spans="20:22" x14ac:dyDescent="0.35">
      <c r="T205" s="34" t="s">
        <v>214</v>
      </c>
      <c r="U205" s="35">
        <v>2.1</v>
      </c>
      <c r="V205" s="46" t="s">
        <v>214</v>
      </c>
    </row>
    <row r="206" spans="20:22" x14ac:dyDescent="0.35">
      <c r="T206" s="34" t="s">
        <v>88</v>
      </c>
      <c r="U206" s="35">
        <v>2.1</v>
      </c>
      <c r="V206" s="46" t="s">
        <v>88</v>
      </c>
    </row>
    <row r="207" spans="20:22" x14ac:dyDescent="0.35">
      <c r="T207" s="34" t="s">
        <v>215</v>
      </c>
      <c r="U207" s="35">
        <v>2.1</v>
      </c>
      <c r="V207" s="46" t="s">
        <v>215</v>
      </c>
    </row>
    <row r="208" spans="20:22" x14ac:dyDescent="0.35">
      <c r="T208" s="34" t="s">
        <v>89</v>
      </c>
      <c r="U208" s="35">
        <v>2.2000000000000002</v>
      </c>
      <c r="V208" s="46" t="s">
        <v>89</v>
      </c>
    </row>
    <row r="209" spans="20:22" x14ac:dyDescent="0.35">
      <c r="T209" s="34" t="s">
        <v>216</v>
      </c>
      <c r="U209" s="35">
        <v>2.2000000000000002</v>
      </c>
      <c r="V209" s="46" t="s">
        <v>216</v>
      </c>
    </row>
    <row r="210" spans="20:22" x14ac:dyDescent="0.35">
      <c r="T210" s="34" t="s">
        <v>90</v>
      </c>
      <c r="U210" s="35">
        <v>2.5</v>
      </c>
      <c r="V210" s="46" t="s">
        <v>90</v>
      </c>
    </row>
    <row r="211" spans="20:22" x14ac:dyDescent="0.35">
      <c r="T211" s="34" t="s">
        <v>217</v>
      </c>
      <c r="U211" s="35">
        <v>2.5</v>
      </c>
      <c r="V211" s="46" t="s">
        <v>217</v>
      </c>
    </row>
    <row r="212" spans="20:22" x14ac:dyDescent="0.35">
      <c r="T212" s="34" t="s">
        <v>91</v>
      </c>
      <c r="U212" s="35">
        <v>1.9</v>
      </c>
      <c r="V212" s="46" t="s">
        <v>91</v>
      </c>
    </row>
    <row r="213" spans="20:22" x14ac:dyDescent="0.35">
      <c r="T213" s="34" t="s">
        <v>218</v>
      </c>
      <c r="U213" s="35">
        <v>1.9</v>
      </c>
      <c r="V213" s="46" t="s">
        <v>218</v>
      </c>
    </row>
    <row r="214" spans="20:22" x14ac:dyDescent="0.35">
      <c r="T214" s="34" t="s">
        <v>92</v>
      </c>
      <c r="U214" s="35">
        <v>2</v>
      </c>
      <c r="V214" s="46" t="s">
        <v>92</v>
      </c>
    </row>
    <row r="215" spans="20:22" x14ac:dyDescent="0.35">
      <c r="T215" s="34" t="s">
        <v>219</v>
      </c>
      <c r="U215" s="35">
        <v>2</v>
      </c>
      <c r="V215" s="46" t="s">
        <v>219</v>
      </c>
    </row>
    <row r="216" spans="20:22" x14ac:dyDescent="0.35">
      <c r="T216" s="34" t="s">
        <v>93</v>
      </c>
      <c r="U216" s="35">
        <v>2</v>
      </c>
      <c r="V216" s="46" t="s">
        <v>93</v>
      </c>
    </row>
    <row r="217" spans="20:22" x14ac:dyDescent="0.35">
      <c r="T217" s="34" t="s">
        <v>220</v>
      </c>
      <c r="U217" s="35">
        <v>2</v>
      </c>
      <c r="V217" s="46" t="s">
        <v>220</v>
      </c>
    </row>
    <row r="218" spans="20:22" x14ac:dyDescent="0.35">
      <c r="T218" s="34" t="s">
        <v>94</v>
      </c>
      <c r="U218" s="35">
        <v>2.2999999999999998</v>
      </c>
      <c r="V218" s="46" t="s">
        <v>94</v>
      </c>
    </row>
    <row r="219" spans="20:22" x14ac:dyDescent="0.35">
      <c r="T219" s="34" t="s">
        <v>221</v>
      </c>
      <c r="U219" s="35">
        <v>2.2999999999999998</v>
      </c>
      <c r="V219" s="46" t="s">
        <v>221</v>
      </c>
    </row>
    <row r="220" spans="20:22" x14ac:dyDescent="0.35">
      <c r="T220" s="34" t="s">
        <v>95</v>
      </c>
      <c r="U220" s="35">
        <v>2.1</v>
      </c>
      <c r="V220" s="46" t="s">
        <v>95</v>
      </c>
    </row>
    <row r="221" spans="20:22" x14ac:dyDescent="0.35">
      <c r="T221" s="34" t="s">
        <v>222</v>
      </c>
      <c r="U221" s="35">
        <v>2.1</v>
      </c>
      <c r="V221" s="46" t="s">
        <v>222</v>
      </c>
    </row>
    <row r="222" spans="20:22" x14ac:dyDescent="0.35">
      <c r="T222" s="34" t="s">
        <v>96</v>
      </c>
      <c r="U222" s="35">
        <v>2.4</v>
      </c>
      <c r="V222" s="46" t="s">
        <v>96</v>
      </c>
    </row>
    <row r="223" spans="20:22" x14ac:dyDescent="0.35">
      <c r="T223" s="34" t="s">
        <v>223</v>
      </c>
      <c r="U223" s="35">
        <v>2.4</v>
      </c>
      <c r="V223" s="46" t="s">
        <v>223</v>
      </c>
    </row>
    <row r="224" spans="20:22" x14ac:dyDescent="0.35">
      <c r="T224" s="34" t="s">
        <v>97</v>
      </c>
      <c r="U224" s="35">
        <v>2.2999999999999998</v>
      </c>
      <c r="V224" s="46" t="s">
        <v>97</v>
      </c>
    </row>
    <row r="225" spans="20:22" x14ac:dyDescent="0.35">
      <c r="T225" s="34" t="s">
        <v>224</v>
      </c>
      <c r="U225" s="35">
        <v>2.2999999999999998</v>
      </c>
      <c r="V225" s="46" t="s">
        <v>224</v>
      </c>
    </row>
    <row r="226" spans="20:22" x14ac:dyDescent="0.35">
      <c r="T226" s="34" t="s">
        <v>98</v>
      </c>
      <c r="U226" s="35">
        <v>2.7</v>
      </c>
      <c r="V226" s="46" t="s">
        <v>98</v>
      </c>
    </row>
    <row r="227" spans="20:22" x14ac:dyDescent="0.35">
      <c r="T227" s="34" t="s">
        <v>225</v>
      </c>
      <c r="U227" s="35">
        <v>2.7</v>
      </c>
      <c r="V227" s="46" t="s">
        <v>225</v>
      </c>
    </row>
    <row r="228" spans="20:22" x14ac:dyDescent="0.35">
      <c r="T228" s="34" t="s">
        <v>99</v>
      </c>
      <c r="U228" s="35">
        <v>2.4</v>
      </c>
      <c r="V228" s="46" t="s">
        <v>99</v>
      </c>
    </row>
    <row r="229" spans="20:22" x14ac:dyDescent="0.35">
      <c r="T229" s="34" t="s">
        <v>226</v>
      </c>
      <c r="U229" s="35">
        <v>2.4</v>
      </c>
      <c r="V229" s="46" t="s">
        <v>226</v>
      </c>
    </row>
    <row r="230" spans="20:22" x14ac:dyDescent="0.35">
      <c r="T230" s="34" t="s">
        <v>100</v>
      </c>
      <c r="U230" s="35">
        <v>2.8</v>
      </c>
      <c r="V230" s="46" t="s">
        <v>100</v>
      </c>
    </row>
    <row r="231" spans="20:22" x14ac:dyDescent="0.35">
      <c r="T231" s="37" t="s">
        <v>227</v>
      </c>
      <c r="U231" s="38">
        <v>2.8</v>
      </c>
      <c r="V231" s="78" t="s">
        <v>227</v>
      </c>
    </row>
  </sheetData>
  <sheetProtection algorithmName="SHA-512" hashValue="Oec4U88UzIk132gxkGMO77nGgEcSGOhPpm7ysG28sOt40tTa6a+WkHiMfGwGrWW+JMY2mGeZAh+gu807m3Iwng==" saltValue="kHVXtiscddF93ondZS26wQ==" spinCount="100000" sheet="1" selectLockedCells="1"/>
  <mergeCells count="67">
    <mergeCell ref="B38:Q38"/>
    <mergeCell ref="B39:Q39"/>
    <mergeCell ref="D34:F34"/>
    <mergeCell ref="M34:O34"/>
    <mergeCell ref="D35:F35"/>
    <mergeCell ref="M35:O35"/>
    <mergeCell ref="B37:Q37"/>
    <mergeCell ref="D31:F31"/>
    <mergeCell ref="M31:O31"/>
    <mergeCell ref="D32:F32"/>
    <mergeCell ref="M32:O32"/>
    <mergeCell ref="D33:F33"/>
    <mergeCell ref="M33:O33"/>
    <mergeCell ref="D28:F28"/>
    <mergeCell ref="M28:O28"/>
    <mergeCell ref="D29:F29"/>
    <mergeCell ref="M29:O29"/>
    <mergeCell ref="D30:F30"/>
    <mergeCell ref="M30:O30"/>
    <mergeCell ref="P24:Q24"/>
    <mergeCell ref="D25:F25"/>
    <mergeCell ref="M25:O25"/>
    <mergeCell ref="D26:F26"/>
    <mergeCell ref="M26:O26"/>
    <mergeCell ref="D27:F27"/>
    <mergeCell ref="M27:O27"/>
    <mergeCell ref="D20:F20"/>
    <mergeCell ref="M20:O20"/>
    <mergeCell ref="D21:F21"/>
    <mergeCell ref="M21:O21"/>
    <mergeCell ref="D24:F24"/>
    <mergeCell ref="G24:H24"/>
    <mergeCell ref="M24:O24"/>
    <mergeCell ref="D17:F17"/>
    <mergeCell ref="M17:O17"/>
    <mergeCell ref="D18:F18"/>
    <mergeCell ref="M18:O18"/>
    <mergeCell ref="D19:F19"/>
    <mergeCell ref="M19:O19"/>
    <mergeCell ref="D14:F14"/>
    <mergeCell ref="M14:O14"/>
    <mergeCell ref="D15:F15"/>
    <mergeCell ref="M15:O15"/>
    <mergeCell ref="D16:F16"/>
    <mergeCell ref="M16:O16"/>
    <mergeCell ref="M10:O10"/>
    <mergeCell ref="P10:Q10"/>
    <mergeCell ref="D11:F11"/>
    <mergeCell ref="M11:O11"/>
    <mergeCell ref="D12:F12"/>
    <mergeCell ref="M12:O12"/>
    <mergeCell ref="B40:Q40"/>
    <mergeCell ref="A2:H2"/>
    <mergeCell ref="J2:Q2"/>
    <mergeCell ref="A3:H3"/>
    <mergeCell ref="A4:H4"/>
    <mergeCell ref="J4:K4"/>
    <mergeCell ref="L4:M4"/>
    <mergeCell ref="N4:O4"/>
    <mergeCell ref="D13:F13"/>
    <mergeCell ref="M13:O13"/>
    <mergeCell ref="J5:K6"/>
    <mergeCell ref="L5:M6"/>
    <mergeCell ref="N5:O5"/>
    <mergeCell ref="N6:O6"/>
    <mergeCell ref="D10:F10"/>
    <mergeCell ref="G10:H10"/>
  </mergeCells>
  <conditionalFormatting sqref="D11:F11">
    <cfRule type="cellIs" dxfId="1119" priority="1" operator="notEqual">
      <formula>B11</formula>
    </cfRule>
  </conditionalFormatting>
  <conditionalFormatting sqref="D12:F12">
    <cfRule type="cellIs" dxfId="1118" priority="2" operator="notEqual">
      <formula>B12</formula>
    </cfRule>
  </conditionalFormatting>
  <conditionalFormatting sqref="D13:F13">
    <cfRule type="cellIs" dxfId="1117" priority="3" operator="notEqual">
      <formula>B13</formula>
    </cfRule>
  </conditionalFormatting>
  <conditionalFormatting sqref="D14:F14">
    <cfRule type="cellIs" dxfId="1116" priority="4" operator="notEqual">
      <formula>B14</formula>
    </cfRule>
  </conditionalFormatting>
  <conditionalFormatting sqref="D15:F15">
    <cfRule type="cellIs" dxfId="1115" priority="5" operator="notEqual">
      <formula>B15</formula>
    </cfRule>
  </conditionalFormatting>
  <conditionalFormatting sqref="D16:F16">
    <cfRule type="cellIs" dxfId="1114" priority="6" operator="notEqual">
      <formula>B16</formula>
    </cfRule>
  </conditionalFormatting>
  <conditionalFormatting sqref="D17:F17">
    <cfRule type="cellIs" dxfId="1113" priority="7" operator="notEqual">
      <formula>B17</formula>
    </cfRule>
  </conditionalFormatting>
  <conditionalFormatting sqref="D18:F18">
    <cfRule type="cellIs" dxfId="1112" priority="8" operator="notEqual">
      <formula>B18</formula>
    </cfRule>
  </conditionalFormatting>
  <conditionalFormatting sqref="D19:F19">
    <cfRule type="cellIs" dxfId="1111" priority="9" operator="notEqual">
      <formula>B19</formula>
    </cfRule>
  </conditionalFormatting>
  <conditionalFormatting sqref="D20:F20">
    <cfRule type="cellIs" dxfId="1110" priority="10" operator="notEqual">
      <formula>B20</formula>
    </cfRule>
  </conditionalFormatting>
  <conditionalFormatting sqref="D25:F25">
    <cfRule type="cellIs" dxfId="1109" priority="11" operator="notEqual">
      <formula>B25</formula>
    </cfRule>
  </conditionalFormatting>
  <conditionalFormatting sqref="D26:F26">
    <cfRule type="cellIs" dxfId="1108" priority="12" operator="notEqual">
      <formula>B26</formula>
    </cfRule>
  </conditionalFormatting>
  <conditionalFormatting sqref="D27:F27">
    <cfRule type="cellIs" dxfId="1107" priority="13" operator="notEqual">
      <formula>B27</formula>
    </cfRule>
  </conditionalFormatting>
  <conditionalFormatting sqref="D28:F28">
    <cfRule type="cellIs" dxfId="1106" priority="14" operator="notEqual">
      <formula>B28</formula>
    </cfRule>
  </conditionalFormatting>
  <conditionalFormatting sqref="D29:F29">
    <cfRule type="cellIs" dxfId="1105" priority="15" operator="notEqual">
      <formula>B29</formula>
    </cfRule>
  </conditionalFormatting>
  <conditionalFormatting sqref="D30:F30">
    <cfRule type="cellIs" dxfId="1104" priority="16" operator="notEqual">
      <formula>B30</formula>
    </cfRule>
  </conditionalFormatting>
  <conditionalFormatting sqref="D31:F31">
    <cfRule type="cellIs" dxfId="1103" priority="17" operator="notEqual">
      <formula>B31</formula>
    </cfRule>
  </conditionalFormatting>
  <conditionalFormatting sqref="D32:F32">
    <cfRule type="cellIs" dxfId="1102" priority="18" operator="notEqual">
      <formula>B32</formula>
    </cfRule>
  </conditionalFormatting>
  <conditionalFormatting sqref="D33:F33">
    <cfRule type="cellIs" dxfId="1101" priority="19" operator="notEqual">
      <formula>B33</formula>
    </cfRule>
  </conditionalFormatting>
  <conditionalFormatting sqref="D34:F34">
    <cfRule type="cellIs" dxfId="1100" priority="20" operator="notEqual">
      <formula>B34</formula>
    </cfRule>
  </conditionalFormatting>
  <conditionalFormatting sqref="M11:O11">
    <cfRule type="cellIs" dxfId="1099" priority="21" operator="notEqual">
      <formula>K11</formula>
    </cfRule>
  </conditionalFormatting>
  <conditionalFormatting sqref="M12:O12">
    <cfRule type="cellIs" dxfId="1098" priority="22" operator="notEqual">
      <formula>K12</formula>
    </cfRule>
  </conditionalFormatting>
  <conditionalFormatting sqref="M13:O13">
    <cfRule type="cellIs" dxfId="1097" priority="23" operator="notEqual">
      <formula>K13</formula>
    </cfRule>
  </conditionalFormatting>
  <conditionalFormatting sqref="M14:O14">
    <cfRule type="cellIs" dxfId="1096" priority="24" operator="notEqual">
      <formula>K14</formula>
    </cfRule>
  </conditionalFormatting>
  <conditionalFormatting sqref="M15:O15">
    <cfRule type="cellIs" dxfId="1095" priority="25" operator="notEqual">
      <formula>K15</formula>
    </cfRule>
  </conditionalFormatting>
  <conditionalFormatting sqref="M16:O16">
    <cfRule type="cellIs" dxfId="1094" priority="26" operator="notEqual">
      <formula>K16</formula>
    </cfRule>
  </conditionalFormatting>
  <conditionalFormatting sqref="M17:O17">
    <cfRule type="cellIs" dxfId="1093" priority="27" operator="notEqual">
      <formula>K17</formula>
    </cfRule>
  </conditionalFormatting>
  <conditionalFormatting sqref="M18:O18">
    <cfRule type="cellIs" dxfId="1092" priority="28" operator="notEqual">
      <formula>K18</formula>
    </cfRule>
  </conditionalFormatting>
  <conditionalFormatting sqref="M19:O19">
    <cfRule type="cellIs" dxfId="1091" priority="29" operator="notEqual">
      <formula>K19</formula>
    </cfRule>
  </conditionalFormatting>
  <conditionalFormatting sqref="M20:O20">
    <cfRule type="cellIs" dxfId="1090" priority="30" operator="notEqual">
      <formula>K20</formula>
    </cfRule>
  </conditionalFormatting>
  <conditionalFormatting sqref="M25:O25">
    <cfRule type="cellIs" dxfId="1089" priority="31" operator="notEqual">
      <formula>K25</formula>
    </cfRule>
  </conditionalFormatting>
  <conditionalFormatting sqref="M26:O26">
    <cfRule type="cellIs" dxfId="1088" priority="32" operator="notEqual">
      <formula>K26</formula>
    </cfRule>
  </conditionalFormatting>
  <conditionalFormatting sqref="M27:O27">
    <cfRule type="cellIs" dxfId="1087" priority="33" operator="notEqual">
      <formula>K27</formula>
    </cfRule>
  </conditionalFormatting>
  <conditionalFormatting sqref="M28:O28">
    <cfRule type="cellIs" dxfId="1086" priority="34" operator="notEqual">
      <formula>K28</formula>
    </cfRule>
  </conditionalFormatting>
  <conditionalFormatting sqref="M29:O29">
    <cfRule type="cellIs" dxfId="1085" priority="35" operator="notEqual">
      <formula>K29</formula>
    </cfRule>
  </conditionalFormatting>
  <conditionalFormatting sqref="M30:O30">
    <cfRule type="cellIs" dxfId="1084" priority="36" operator="notEqual">
      <formula>K30</formula>
    </cfRule>
  </conditionalFormatting>
  <conditionalFormatting sqref="M31:O31">
    <cfRule type="cellIs" dxfId="1083" priority="37" operator="notEqual">
      <formula>K31</formula>
    </cfRule>
  </conditionalFormatting>
  <conditionalFormatting sqref="M32:O32">
    <cfRule type="cellIs" dxfId="1082" priority="38" operator="notEqual">
      <formula>K32</formula>
    </cfRule>
  </conditionalFormatting>
  <conditionalFormatting sqref="M33:O33">
    <cfRule type="cellIs" dxfId="1081" priority="39" operator="notEqual">
      <formula>K33</formula>
    </cfRule>
  </conditionalFormatting>
  <conditionalFormatting sqref="M34:O34">
    <cfRule type="cellIs" dxfId="1080" priority="40" operator="notEqual">
      <formula>K34</formula>
    </cfRule>
  </conditionalFormatting>
  <dataValidations count="1">
    <dataValidation allowBlank="1" showInputMessage="1" sqref="B11:B20 K11:K20 B25:B34 K25:K34" xr:uid="{EBF9ACA3-4378-4DCA-B8A2-B318240EF69E}">
      <formula1>0</formula1>
      <formula2>0</formula2>
    </dataValidation>
  </dataValidations>
  <printOptions horizontalCentered="1" verticalCentered="1"/>
  <pageMargins left="0.51180555555555496" right="0.51180555555555496" top="0.55138888888888904" bottom="0.55138888888888904" header="0.51180555555555496" footer="0.51180555555555496"/>
  <pageSetup paperSize="9" scale="79" firstPageNumber="0" orientation="landscape" horizontalDpi="300" verticalDpi="300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3073" r:id="rId4" name="Option Button 1">
              <controlPr defaultSize="0" autoFill="0" autoLine="0" autoPict="0">
                <anchor moveWithCells="1">
                  <from>
                    <xdr:col>5</xdr:col>
                    <xdr:colOff>290513</xdr:colOff>
                    <xdr:row>7</xdr:row>
                    <xdr:rowOff>85725</xdr:rowOff>
                  </from>
                  <to>
                    <xdr:col>8</xdr:col>
                    <xdr:colOff>0</xdr:colOff>
                    <xdr:row>8</xdr:row>
                    <xdr:rowOff>157163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74" r:id="rId5" name="Option Button 2">
              <controlPr defaultSize="0" autoFill="0" autoLine="0" autoPict="0">
                <anchor moveWithCells="1">
                  <from>
                    <xdr:col>5</xdr:col>
                    <xdr:colOff>290513</xdr:colOff>
                    <xdr:row>21</xdr:row>
                    <xdr:rowOff>85725</xdr:rowOff>
                  </from>
                  <to>
                    <xdr:col>8</xdr:col>
                    <xdr:colOff>0</xdr:colOff>
                    <xdr:row>22</xdr:row>
                    <xdr:rowOff>157163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75" r:id="rId6" name="Option Button 3">
              <controlPr defaultSize="0" autoFill="0" autoLine="0" autoPict="0">
                <anchor moveWithCells="1">
                  <from>
                    <xdr:col>15</xdr:col>
                    <xdr:colOff>138113</xdr:colOff>
                    <xdr:row>7</xdr:row>
                    <xdr:rowOff>85725</xdr:rowOff>
                  </from>
                  <to>
                    <xdr:col>17</xdr:col>
                    <xdr:colOff>0</xdr:colOff>
                    <xdr:row>8</xdr:row>
                    <xdr:rowOff>157163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76" r:id="rId7" name="Option Button 4">
              <controlPr defaultSize="0" autoFill="0" autoLine="0" autoPict="0">
                <anchor moveWithCells="1">
                  <from>
                    <xdr:col>15</xdr:col>
                    <xdr:colOff>119063</xdr:colOff>
                    <xdr:row>21</xdr:row>
                    <xdr:rowOff>85725</xdr:rowOff>
                  </from>
                  <to>
                    <xdr:col>16</xdr:col>
                    <xdr:colOff>628650</xdr:colOff>
                    <xdr:row>22</xdr:row>
                    <xdr:rowOff>157163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FD4BC86-EF37-4156-8AD9-FE541AD2B42E}">
  <sheetPr>
    <pageSetUpPr fitToPage="1"/>
  </sheetPr>
  <dimension ref="A1:AMK231"/>
  <sheetViews>
    <sheetView showGridLines="0" zoomScale="80" zoomScaleNormal="80" workbookViewId="0">
      <selection activeCell="B11" sqref="B11"/>
    </sheetView>
  </sheetViews>
  <sheetFormatPr defaultRowHeight="13.15" x14ac:dyDescent="0.35"/>
  <cols>
    <col min="1" max="1" width="9.06640625" style="1" customWidth="1"/>
    <col min="2" max="2" width="20.59765625" style="1" customWidth="1"/>
    <col min="3" max="3" width="9.06640625" style="1" customWidth="1"/>
    <col min="4" max="4" width="20.59765625" style="1" customWidth="1"/>
    <col min="5" max="6" width="5.59765625" style="1" customWidth="1"/>
    <col min="7" max="7" width="9.06640625" style="1" customWidth="1"/>
    <col min="8" max="9" width="5.59765625" style="1" customWidth="1"/>
    <col min="10" max="10" width="9.06640625" style="1" customWidth="1"/>
    <col min="11" max="11" width="20.59765625" style="1" customWidth="1"/>
    <col min="12" max="19" width="9.06640625" style="1" customWidth="1"/>
    <col min="20" max="20" width="15.19921875" style="22" bestFit="1" customWidth="1"/>
    <col min="21" max="21" width="9.06640625" style="1" customWidth="1"/>
    <col min="22" max="22" width="15.19921875" style="1" bestFit="1" customWidth="1"/>
    <col min="23" max="1025" width="9.06640625" style="1" customWidth="1"/>
    <col min="1026" max="16384" width="9.06640625" style="33"/>
  </cols>
  <sheetData>
    <row r="1" spans="1:22" x14ac:dyDescent="0.4">
      <c r="T1" s="31" t="s">
        <v>116</v>
      </c>
      <c r="U1" s="32" t="s">
        <v>104</v>
      </c>
      <c r="V1" s="75" t="s">
        <v>259</v>
      </c>
    </row>
    <row r="2" spans="1:22" ht="15" customHeight="1" x14ac:dyDescent="0.35">
      <c r="A2" s="92" t="s">
        <v>254</v>
      </c>
      <c r="B2" s="92"/>
      <c r="C2" s="92"/>
      <c r="D2" s="92"/>
      <c r="E2" s="92"/>
      <c r="F2" s="92"/>
      <c r="G2" s="92"/>
      <c r="H2" s="92"/>
      <c r="J2" s="93" t="s">
        <v>125</v>
      </c>
      <c r="K2" s="93"/>
      <c r="L2" s="93"/>
      <c r="M2" s="93"/>
      <c r="N2" s="93"/>
      <c r="O2" s="93"/>
      <c r="P2" s="93"/>
      <c r="Q2" s="93"/>
      <c r="T2" s="46"/>
      <c r="U2" s="47"/>
      <c r="V2" s="46"/>
    </row>
    <row r="3" spans="1:22" ht="15" customHeight="1" x14ac:dyDescent="0.35">
      <c r="A3" s="92">
        <f>Base!B9</f>
        <v>0</v>
      </c>
      <c r="B3" s="92"/>
      <c r="C3" s="92"/>
      <c r="D3" s="92"/>
      <c r="E3" s="92"/>
      <c r="F3" s="92"/>
      <c r="G3" s="92"/>
      <c r="H3" s="92"/>
      <c r="T3" s="46"/>
      <c r="U3" s="47"/>
      <c r="V3" s="46"/>
    </row>
    <row r="4" spans="1:22" ht="15" customHeight="1" x14ac:dyDescent="0.35">
      <c r="A4" s="94">
        <f>Base!B12</f>
        <v>0</v>
      </c>
      <c r="B4" s="94"/>
      <c r="C4" s="94"/>
      <c r="D4" s="94"/>
      <c r="E4" s="94"/>
      <c r="F4" s="94"/>
      <c r="G4" s="94"/>
      <c r="H4" s="94"/>
      <c r="J4" s="84" t="s">
        <v>124</v>
      </c>
      <c r="K4" s="84"/>
      <c r="L4" s="84" t="s">
        <v>123</v>
      </c>
      <c r="M4" s="84"/>
      <c r="N4" s="95" t="s">
        <v>122</v>
      </c>
      <c r="O4" s="95"/>
      <c r="P4" s="20" t="s">
        <v>121</v>
      </c>
      <c r="Q4" s="15">
        <f>VLOOKUP($S$7,Base!$C$2:$H$32,3,FALSE)</f>
        <v>0</v>
      </c>
      <c r="T4" s="46"/>
      <c r="U4" s="47"/>
      <c r="V4" s="46"/>
    </row>
    <row r="5" spans="1:22" ht="15" customHeight="1" x14ac:dyDescent="0.35">
      <c r="J5" s="96">
        <f>VLOOKUP($S$7,Base!$C$2:$H$32,2,FALSE)</f>
        <v>0</v>
      </c>
      <c r="K5" s="96"/>
      <c r="L5" s="97">
        <f>Base!B5</f>
        <v>0</v>
      </c>
      <c r="M5" s="97"/>
      <c r="N5" s="98">
        <f>VLOOKUP($S$7,Base!$C$2:$H$32,6,FALSE)</f>
        <v>0</v>
      </c>
      <c r="O5" s="98"/>
      <c r="P5" s="20" t="s">
        <v>120</v>
      </c>
      <c r="Q5" s="15">
        <f>VLOOKUP($S$7,Base!$C$2:$H$32,4,FALSE)</f>
        <v>0</v>
      </c>
      <c r="T5" s="46"/>
      <c r="U5" s="47"/>
      <c r="V5" s="46"/>
    </row>
    <row r="6" spans="1:22" ht="15" customHeight="1" x14ac:dyDescent="0.35">
      <c r="J6" s="96"/>
      <c r="K6" s="96"/>
      <c r="L6" s="97"/>
      <c r="M6" s="97"/>
      <c r="N6" s="99">
        <f>VLOOKUP($S$7,Base!$C$2:$H$32,5,FALSE)</f>
        <v>0</v>
      </c>
      <c r="O6" s="99"/>
      <c r="P6" s="20" t="s">
        <v>102</v>
      </c>
      <c r="Q6" s="45"/>
      <c r="T6" s="46"/>
      <c r="U6" s="47"/>
      <c r="V6" s="46"/>
    </row>
    <row r="7" spans="1:22" ht="15" customHeight="1" x14ac:dyDescent="0.35">
      <c r="A7" s="19"/>
      <c r="B7" s="19"/>
      <c r="C7" s="19"/>
      <c r="D7" s="19"/>
      <c r="E7" s="19"/>
      <c r="F7" s="19"/>
      <c r="G7" s="19"/>
      <c r="H7" s="19"/>
      <c r="I7" s="19"/>
      <c r="J7" s="19"/>
      <c r="K7" s="19"/>
      <c r="L7" s="19"/>
      <c r="M7" s="19"/>
      <c r="N7" s="19"/>
      <c r="O7" s="19"/>
      <c r="P7" s="19"/>
      <c r="Q7" s="19"/>
      <c r="R7" s="21" t="s">
        <v>126</v>
      </c>
      <c r="S7" s="70">
        <v>4</v>
      </c>
      <c r="T7" s="46"/>
      <c r="U7" s="47"/>
      <c r="V7" s="46"/>
    </row>
    <row r="8" spans="1:22" x14ac:dyDescent="0.35">
      <c r="A8" s="74"/>
      <c r="B8" s="74"/>
      <c r="C8" s="74"/>
      <c r="D8" s="74"/>
      <c r="E8" s="74"/>
      <c r="F8" s="74"/>
      <c r="G8" s="74"/>
      <c r="H8" s="74"/>
      <c r="I8" s="74"/>
      <c r="J8" s="74"/>
      <c r="K8" s="74"/>
      <c r="L8" s="74"/>
      <c r="M8" s="74"/>
      <c r="N8" s="74"/>
      <c r="O8" s="74"/>
      <c r="P8" s="74"/>
      <c r="Q8" s="74"/>
      <c r="T8" s="46"/>
      <c r="U8" s="47"/>
      <c r="V8" s="46"/>
    </row>
    <row r="9" spans="1:22" ht="15" customHeight="1" x14ac:dyDescent="0.35">
      <c r="A9" s="1" t="s">
        <v>119</v>
      </c>
      <c r="J9" s="1" t="s">
        <v>118</v>
      </c>
      <c r="L9" s="17"/>
      <c r="T9" s="46"/>
      <c r="U9" s="47"/>
      <c r="V9" s="46"/>
    </row>
    <row r="10" spans="1:22" ht="15" customHeight="1" x14ac:dyDescent="0.35">
      <c r="A10" s="15"/>
      <c r="B10" s="16" t="s">
        <v>116</v>
      </c>
      <c r="C10" s="15" t="s">
        <v>103</v>
      </c>
      <c r="D10" s="84" t="s">
        <v>115</v>
      </c>
      <c r="E10" s="84"/>
      <c r="F10" s="84"/>
      <c r="G10" s="100" t="s">
        <v>114</v>
      </c>
      <c r="H10" s="100"/>
      <c r="J10" s="15"/>
      <c r="K10" s="16" t="s">
        <v>116</v>
      </c>
      <c r="L10" s="15" t="s">
        <v>104</v>
      </c>
      <c r="M10" s="84" t="s">
        <v>115</v>
      </c>
      <c r="N10" s="84"/>
      <c r="O10" s="84"/>
      <c r="P10" s="84" t="s">
        <v>114</v>
      </c>
      <c r="Q10" s="84"/>
      <c r="T10" s="46"/>
      <c r="U10" s="47"/>
      <c r="V10" s="46"/>
    </row>
    <row r="11" spans="1:22" ht="15" customHeight="1" x14ac:dyDescent="0.35">
      <c r="A11" s="14">
        <v>1</v>
      </c>
      <c r="B11" s="39"/>
      <c r="C11" s="40"/>
      <c r="D11" s="91">
        <f t="shared" ref="D11:D20" si="0">B11</f>
        <v>0</v>
      </c>
      <c r="E11" s="91"/>
      <c r="F11" s="91"/>
      <c r="G11" s="12">
        <f t="shared" ref="G11:G20" si="1">IF(C11="",0,VLOOKUP(D11,$T$1:$U$231,2,0))</f>
        <v>0</v>
      </c>
      <c r="H11" s="12"/>
      <c r="J11" s="14">
        <v>1</v>
      </c>
      <c r="K11" s="39"/>
      <c r="L11" s="13" t="e">
        <f t="shared" ref="L11:L20" si="2">VLOOKUP(K11,$T$1:$U$231,2,0)</f>
        <v>#N/A</v>
      </c>
      <c r="M11" s="91">
        <f t="shared" ref="M11:M20" si="3">K11</f>
        <v>0</v>
      </c>
      <c r="N11" s="91"/>
      <c r="O11" s="91"/>
      <c r="P11" s="12" t="e">
        <f t="shared" ref="P11:P20" si="4">VLOOKUP(M11,$T$1:$U$231,2,0)</f>
        <v>#N/A</v>
      </c>
      <c r="Q11" s="12"/>
      <c r="T11" s="46"/>
      <c r="U11" s="47"/>
      <c r="V11" s="46"/>
    </row>
    <row r="12" spans="1:22" ht="15" customHeight="1" x14ac:dyDescent="0.35">
      <c r="A12" s="11">
        <v>2</v>
      </c>
      <c r="B12" s="41"/>
      <c r="C12" s="42"/>
      <c r="D12" s="82">
        <f t="shared" si="0"/>
        <v>0</v>
      </c>
      <c r="E12" s="82"/>
      <c r="F12" s="82"/>
      <c r="G12" s="9">
        <f t="shared" si="1"/>
        <v>0</v>
      </c>
      <c r="H12" s="9"/>
      <c r="J12" s="11">
        <v>2</v>
      </c>
      <c r="K12" s="41"/>
      <c r="L12" s="10" t="e">
        <f t="shared" si="2"/>
        <v>#N/A</v>
      </c>
      <c r="M12" s="82">
        <f t="shared" si="3"/>
        <v>0</v>
      </c>
      <c r="N12" s="82"/>
      <c r="O12" s="82"/>
      <c r="P12" s="9" t="e">
        <f t="shared" si="4"/>
        <v>#N/A</v>
      </c>
      <c r="Q12" s="9"/>
      <c r="T12" s="34" t="s">
        <v>1</v>
      </c>
      <c r="U12" s="35" t="s">
        <v>2</v>
      </c>
      <c r="V12" s="46" t="s">
        <v>1</v>
      </c>
    </row>
    <row r="13" spans="1:22" ht="15" customHeight="1" x14ac:dyDescent="0.35">
      <c r="A13" s="11">
        <v>3</v>
      </c>
      <c r="B13" s="41"/>
      <c r="C13" s="42"/>
      <c r="D13" s="82">
        <f t="shared" si="0"/>
        <v>0</v>
      </c>
      <c r="E13" s="82"/>
      <c r="F13" s="82"/>
      <c r="G13" s="9">
        <f t="shared" si="1"/>
        <v>0</v>
      </c>
      <c r="H13" s="9"/>
      <c r="J13" s="11">
        <v>3</v>
      </c>
      <c r="K13" s="41"/>
      <c r="L13" s="10" t="e">
        <f t="shared" si="2"/>
        <v>#N/A</v>
      </c>
      <c r="M13" s="82">
        <f t="shared" si="3"/>
        <v>0</v>
      </c>
      <c r="N13" s="82"/>
      <c r="O13" s="82"/>
      <c r="P13" s="9" t="e">
        <f t="shared" si="4"/>
        <v>#N/A</v>
      </c>
      <c r="Q13" s="9"/>
      <c r="T13" s="34" t="s">
        <v>127</v>
      </c>
      <c r="U13" s="35" t="s">
        <v>2</v>
      </c>
      <c r="V13" s="46" t="s">
        <v>127</v>
      </c>
    </row>
    <row r="14" spans="1:22" ht="15" customHeight="1" x14ac:dyDescent="0.35">
      <c r="A14" s="11">
        <v>4</v>
      </c>
      <c r="B14" s="41"/>
      <c r="C14" s="42"/>
      <c r="D14" s="82">
        <f t="shared" si="0"/>
        <v>0</v>
      </c>
      <c r="E14" s="82"/>
      <c r="F14" s="82"/>
      <c r="G14" s="9">
        <f t="shared" si="1"/>
        <v>0</v>
      </c>
      <c r="H14" s="9"/>
      <c r="J14" s="11">
        <v>4</v>
      </c>
      <c r="K14" s="41"/>
      <c r="L14" s="10" t="e">
        <f t="shared" si="2"/>
        <v>#N/A</v>
      </c>
      <c r="M14" s="82">
        <f t="shared" si="3"/>
        <v>0</v>
      </c>
      <c r="N14" s="82"/>
      <c r="O14" s="82"/>
      <c r="P14" s="9" t="e">
        <f t="shared" si="4"/>
        <v>#N/A</v>
      </c>
      <c r="Q14" s="9"/>
      <c r="T14" s="34" t="s">
        <v>3</v>
      </c>
      <c r="U14" s="35" t="s">
        <v>2</v>
      </c>
      <c r="V14" s="46" t="s">
        <v>3</v>
      </c>
    </row>
    <row r="15" spans="1:22" ht="15" customHeight="1" x14ac:dyDescent="0.35">
      <c r="A15" s="11">
        <v>5</v>
      </c>
      <c r="B15" s="41"/>
      <c r="C15" s="42"/>
      <c r="D15" s="82">
        <f t="shared" si="0"/>
        <v>0</v>
      </c>
      <c r="E15" s="82"/>
      <c r="F15" s="82"/>
      <c r="G15" s="9">
        <f t="shared" si="1"/>
        <v>0</v>
      </c>
      <c r="H15" s="9"/>
      <c r="J15" s="11">
        <v>5</v>
      </c>
      <c r="K15" s="41"/>
      <c r="L15" s="10" t="e">
        <f t="shared" si="2"/>
        <v>#N/A</v>
      </c>
      <c r="M15" s="82">
        <f t="shared" si="3"/>
        <v>0</v>
      </c>
      <c r="N15" s="82"/>
      <c r="O15" s="82"/>
      <c r="P15" s="9" t="e">
        <f t="shared" si="4"/>
        <v>#N/A</v>
      </c>
      <c r="Q15" s="9"/>
      <c r="T15" s="34" t="s">
        <v>128</v>
      </c>
      <c r="U15" s="35" t="s">
        <v>2</v>
      </c>
      <c r="V15" s="46" t="s">
        <v>128</v>
      </c>
    </row>
    <row r="16" spans="1:22" ht="15" customHeight="1" x14ac:dyDescent="0.35">
      <c r="A16" s="11">
        <v>6</v>
      </c>
      <c r="B16" s="41"/>
      <c r="C16" s="42"/>
      <c r="D16" s="82">
        <f t="shared" si="0"/>
        <v>0</v>
      </c>
      <c r="E16" s="82"/>
      <c r="F16" s="82"/>
      <c r="G16" s="9">
        <f t="shared" si="1"/>
        <v>0</v>
      </c>
      <c r="H16" s="9"/>
      <c r="J16" s="11">
        <v>6</v>
      </c>
      <c r="K16" s="41"/>
      <c r="L16" s="10" t="e">
        <f t="shared" si="2"/>
        <v>#N/A</v>
      </c>
      <c r="M16" s="82">
        <f t="shared" si="3"/>
        <v>0</v>
      </c>
      <c r="N16" s="82"/>
      <c r="O16" s="82"/>
      <c r="P16" s="9" t="e">
        <f t="shared" si="4"/>
        <v>#N/A</v>
      </c>
      <c r="Q16" s="9"/>
      <c r="T16" s="34" t="s">
        <v>4</v>
      </c>
      <c r="U16" s="35" t="s">
        <v>2</v>
      </c>
      <c r="V16" s="46" t="s">
        <v>4</v>
      </c>
    </row>
    <row r="17" spans="1:22" ht="15" customHeight="1" x14ac:dyDescent="0.35">
      <c r="A17" s="11">
        <v>7</v>
      </c>
      <c r="B17" s="41"/>
      <c r="C17" s="42"/>
      <c r="D17" s="82">
        <f t="shared" si="0"/>
        <v>0</v>
      </c>
      <c r="E17" s="82"/>
      <c r="F17" s="82"/>
      <c r="G17" s="9">
        <f t="shared" si="1"/>
        <v>0</v>
      </c>
      <c r="H17" s="9"/>
      <c r="J17" s="11">
        <v>7</v>
      </c>
      <c r="K17" s="41"/>
      <c r="L17" s="10" t="e">
        <f t="shared" si="2"/>
        <v>#N/A</v>
      </c>
      <c r="M17" s="82">
        <f t="shared" si="3"/>
        <v>0</v>
      </c>
      <c r="N17" s="82"/>
      <c r="O17" s="82"/>
      <c r="P17" s="9" t="e">
        <f t="shared" si="4"/>
        <v>#N/A</v>
      </c>
      <c r="Q17" s="9"/>
      <c r="T17" s="34" t="s">
        <v>261</v>
      </c>
      <c r="U17" s="35" t="s">
        <v>2</v>
      </c>
      <c r="V17" s="46" t="s">
        <v>261</v>
      </c>
    </row>
    <row r="18" spans="1:22" ht="15" customHeight="1" x14ac:dyDescent="0.35">
      <c r="A18" s="11">
        <v>8</v>
      </c>
      <c r="B18" s="41"/>
      <c r="C18" s="42"/>
      <c r="D18" s="82">
        <f t="shared" si="0"/>
        <v>0</v>
      </c>
      <c r="E18" s="82"/>
      <c r="F18" s="82"/>
      <c r="G18" s="9">
        <f t="shared" si="1"/>
        <v>0</v>
      </c>
      <c r="H18" s="9"/>
      <c r="J18" s="11">
        <v>8</v>
      </c>
      <c r="K18" s="41"/>
      <c r="L18" s="10" t="e">
        <f t="shared" si="2"/>
        <v>#N/A</v>
      </c>
      <c r="M18" s="82">
        <f t="shared" si="3"/>
        <v>0</v>
      </c>
      <c r="N18" s="82"/>
      <c r="O18" s="82"/>
      <c r="P18" s="9" t="e">
        <f t="shared" si="4"/>
        <v>#N/A</v>
      </c>
      <c r="Q18" s="9"/>
      <c r="T18" s="34" t="s">
        <v>129</v>
      </c>
      <c r="U18" s="35" t="s">
        <v>2</v>
      </c>
      <c r="V18" s="46" t="s">
        <v>129</v>
      </c>
    </row>
    <row r="19" spans="1:22" ht="15" customHeight="1" x14ac:dyDescent="0.35">
      <c r="A19" s="11">
        <v>9</v>
      </c>
      <c r="B19" s="41"/>
      <c r="C19" s="42"/>
      <c r="D19" s="82">
        <f t="shared" si="0"/>
        <v>0</v>
      </c>
      <c r="E19" s="82"/>
      <c r="F19" s="82"/>
      <c r="G19" s="9">
        <f t="shared" si="1"/>
        <v>0</v>
      </c>
      <c r="H19" s="9"/>
      <c r="J19" s="11">
        <v>9</v>
      </c>
      <c r="K19" s="41"/>
      <c r="L19" s="10" t="e">
        <f t="shared" si="2"/>
        <v>#N/A</v>
      </c>
      <c r="M19" s="82">
        <f t="shared" si="3"/>
        <v>0</v>
      </c>
      <c r="N19" s="82"/>
      <c r="O19" s="82"/>
      <c r="P19" s="9" t="e">
        <f t="shared" si="4"/>
        <v>#N/A</v>
      </c>
      <c r="Q19" s="9"/>
      <c r="T19" s="34" t="s">
        <v>5</v>
      </c>
      <c r="U19" s="35">
        <v>0.1</v>
      </c>
      <c r="V19" s="46" t="s">
        <v>5</v>
      </c>
    </row>
    <row r="20" spans="1:22" ht="15" customHeight="1" x14ac:dyDescent="0.35">
      <c r="A20" s="8">
        <v>10</v>
      </c>
      <c r="B20" s="43"/>
      <c r="C20" s="44"/>
      <c r="D20" s="83">
        <f t="shared" si="0"/>
        <v>0</v>
      </c>
      <c r="E20" s="83"/>
      <c r="F20" s="83"/>
      <c r="G20" s="6">
        <f t="shared" si="1"/>
        <v>0</v>
      </c>
      <c r="H20" s="6"/>
      <c r="J20" s="8">
        <v>10</v>
      </c>
      <c r="K20" s="43"/>
      <c r="L20" s="7" t="e">
        <f t="shared" si="2"/>
        <v>#N/A</v>
      </c>
      <c r="M20" s="83">
        <f t="shared" si="3"/>
        <v>0</v>
      </c>
      <c r="N20" s="83"/>
      <c r="O20" s="83"/>
      <c r="P20" s="6" t="e">
        <f t="shared" si="4"/>
        <v>#N/A</v>
      </c>
      <c r="Q20" s="6"/>
      <c r="T20" s="34">
        <v>1</v>
      </c>
      <c r="U20" s="35">
        <v>0.1</v>
      </c>
      <c r="V20" s="46">
        <v>1</v>
      </c>
    </row>
    <row r="21" spans="1:22" x14ac:dyDescent="0.35">
      <c r="A21" s="5" t="s">
        <v>0</v>
      </c>
      <c r="B21" s="4"/>
      <c r="C21" s="18">
        <f t="array" ref="C21">SUM(IFERROR(C11:C20,0))</f>
        <v>0</v>
      </c>
      <c r="D21" s="84" t="s">
        <v>105</v>
      </c>
      <c r="E21" s="84"/>
      <c r="F21" s="84"/>
      <c r="G21" s="2">
        <f t="array" ref="G21">SUM(IFERROR(G11:G20,0))</f>
        <v>0</v>
      </c>
      <c r="H21" s="2"/>
      <c r="J21" s="5" t="s">
        <v>0</v>
      </c>
      <c r="K21" s="4"/>
      <c r="L21" s="3">
        <f t="array" ref="L21">SUM(IFERROR(L11:L20,0))</f>
        <v>0</v>
      </c>
      <c r="M21" s="84" t="s">
        <v>105</v>
      </c>
      <c r="N21" s="84"/>
      <c r="O21" s="84"/>
      <c r="P21" s="2">
        <f t="array" ref="P21">SUM(IFERROR(P11:P20,0))</f>
        <v>0</v>
      </c>
      <c r="Q21" s="2"/>
      <c r="T21" s="34" t="s">
        <v>6</v>
      </c>
      <c r="U21" s="35">
        <v>0.2</v>
      </c>
      <c r="V21" s="46" t="s">
        <v>6</v>
      </c>
    </row>
    <row r="22" spans="1:22" x14ac:dyDescent="0.35">
      <c r="C22" s="17"/>
      <c r="T22" s="34">
        <v>2</v>
      </c>
      <c r="U22" s="35">
        <v>0.2</v>
      </c>
      <c r="V22" s="46">
        <v>2</v>
      </c>
    </row>
    <row r="23" spans="1:22" ht="15" customHeight="1" x14ac:dyDescent="0.35">
      <c r="A23" s="1" t="s">
        <v>117</v>
      </c>
      <c r="C23" s="17"/>
      <c r="J23" s="1" t="s">
        <v>102</v>
      </c>
      <c r="L23" s="17"/>
      <c r="T23" s="34" t="s">
        <v>7</v>
      </c>
      <c r="U23" s="35">
        <v>0.3</v>
      </c>
      <c r="V23" s="46" t="s">
        <v>7</v>
      </c>
    </row>
    <row r="24" spans="1:22" ht="15" customHeight="1" x14ac:dyDescent="0.35">
      <c r="A24" s="15"/>
      <c r="B24" s="16" t="s">
        <v>116</v>
      </c>
      <c r="C24" s="15" t="s">
        <v>104</v>
      </c>
      <c r="D24" s="84" t="s">
        <v>115</v>
      </c>
      <c r="E24" s="84"/>
      <c r="F24" s="84"/>
      <c r="G24" s="84" t="s">
        <v>114</v>
      </c>
      <c r="H24" s="84"/>
      <c r="J24" s="15"/>
      <c r="K24" s="16" t="s">
        <v>116</v>
      </c>
      <c r="L24" s="15" t="s">
        <v>104</v>
      </c>
      <c r="M24" s="84" t="s">
        <v>115</v>
      </c>
      <c r="N24" s="84"/>
      <c r="O24" s="84"/>
      <c r="P24" s="84" t="s">
        <v>114</v>
      </c>
      <c r="Q24" s="84"/>
      <c r="T24" s="34">
        <v>3</v>
      </c>
      <c r="U24" s="35">
        <v>0.3</v>
      </c>
      <c r="V24" s="46">
        <v>3</v>
      </c>
    </row>
    <row r="25" spans="1:22" ht="15" customHeight="1" x14ac:dyDescent="0.35">
      <c r="A25" s="14">
        <v>1</v>
      </c>
      <c r="B25" s="39"/>
      <c r="C25" s="13" t="e">
        <f t="shared" ref="C25:C34" si="5">VLOOKUP(B25,$T$1:$U$231,2,0)</f>
        <v>#N/A</v>
      </c>
      <c r="D25" s="91">
        <f t="shared" ref="D25:D34" si="6">B25</f>
        <v>0</v>
      </c>
      <c r="E25" s="91"/>
      <c r="F25" s="91"/>
      <c r="G25" s="12" t="e">
        <f t="shared" ref="G25:G34" si="7">VLOOKUP(D25,$T$1:$U$231,2,0)</f>
        <v>#N/A</v>
      </c>
      <c r="H25" s="12"/>
      <c r="J25" s="14">
        <v>1</v>
      </c>
      <c r="K25" s="39"/>
      <c r="L25" s="13" t="e">
        <f t="shared" ref="L25:L34" si="8">VLOOKUP(K25,$T$1:$U$231,2,0)</f>
        <v>#N/A</v>
      </c>
      <c r="M25" s="91">
        <f t="shared" ref="M25:M34" si="9">K25</f>
        <v>0</v>
      </c>
      <c r="N25" s="91"/>
      <c r="O25" s="91"/>
      <c r="P25" s="12" t="e">
        <f t="shared" ref="P25:P34" si="10">VLOOKUP(M25,$T$1:$U$231,2,0)</f>
        <v>#N/A</v>
      </c>
      <c r="Q25" s="12"/>
      <c r="T25" s="34" t="s">
        <v>130</v>
      </c>
      <c r="U25" s="35">
        <v>0.4</v>
      </c>
      <c r="V25" s="46" t="s">
        <v>130</v>
      </c>
    </row>
    <row r="26" spans="1:22" ht="15" customHeight="1" x14ac:dyDescent="0.35">
      <c r="A26" s="11">
        <v>2</v>
      </c>
      <c r="B26" s="41"/>
      <c r="C26" s="10" t="e">
        <f t="shared" si="5"/>
        <v>#N/A</v>
      </c>
      <c r="D26" s="82">
        <f t="shared" si="6"/>
        <v>0</v>
      </c>
      <c r="E26" s="82"/>
      <c r="F26" s="82"/>
      <c r="G26" s="9" t="e">
        <f t="shared" si="7"/>
        <v>#N/A</v>
      </c>
      <c r="H26" s="9"/>
      <c r="J26" s="11">
        <v>2</v>
      </c>
      <c r="K26" s="41"/>
      <c r="L26" s="10" t="e">
        <f t="shared" si="8"/>
        <v>#N/A</v>
      </c>
      <c r="M26" s="82">
        <f t="shared" si="9"/>
        <v>0</v>
      </c>
      <c r="N26" s="82"/>
      <c r="O26" s="82"/>
      <c r="P26" s="9" t="e">
        <f t="shared" si="10"/>
        <v>#N/A</v>
      </c>
      <c r="Q26" s="9"/>
      <c r="T26" s="34">
        <v>4</v>
      </c>
      <c r="U26" s="35">
        <v>0.4</v>
      </c>
      <c r="V26" s="46">
        <v>4</v>
      </c>
    </row>
    <row r="27" spans="1:22" ht="15" customHeight="1" x14ac:dyDescent="0.35">
      <c r="A27" s="11">
        <v>3</v>
      </c>
      <c r="B27" s="41"/>
      <c r="C27" s="10" t="e">
        <f t="shared" si="5"/>
        <v>#N/A</v>
      </c>
      <c r="D27" s="82">
        <f t="shared" si="6"/>
        <v>0</v>
      </c>
      <c r="E27" s="82"/>
      <c r="F27" s="82"/>
      <c r="G27" s="9" t="e">
        <f t="shared" si="7"/>
        <v>#N/A</v>
      </c>
      <c r="H27" s="9"/>
      <c r="J27" s="11">
        <v>3</v>
      </c>
      <c r="K27" s="41"/>
      <c r="L27" s="10" t="e">
        <f t="shared" si="8"/>
        <v>#N/A</v>
      </c>
      <c r="M27" s="82">
        <f t="shared" si="9"/>
        <v>0</v>
      </c>
      <c r="N27" s="82"/>
      <c r="O27" s="82"/>
      <c r="P27" s="9" t="e">
        <f t="shared" si="10"/>
        <v>#N/A</v>
      </c>
      <c r="Q27" s="9"/>
      <c r="T27" s="34" t="s">
        <v>8</v>
      </c>
      <c r="U27" s="35" t="s">
        <v>2</v>
      </c>
      <c r="V27" s="46" t="s">
        <v>8</v>
      </c>
    </row>
    <row r="28" spans="1:22" ht="15" customHeight="1" x14ac:dyDescent="0.35">
      <c r="A28" s="11">
        <v>4</v>
      </c>
      <c r="B28" s="41"/>
      <c r="C28" s="10" t="e">
        <f t="shared" si="5"/>
        <v>#N/A</v>
      </c>
      <c r="D28" s="82">
        <f t="shared" si="6"/>
        <v>0</v>
      </c>
      <c r="E28" s="82"/>
      <c r="F28" s="82"/>
      <c r="G28" s="9" t="e">
        <f t="shared" si="7"/>
        <v>#N/A</v>
      </c>
      <c r="H28" s="9"/>
      <c r="J28" s="11">
        <v>4</v>
      </c>
      <c r="K28" s="41"/>
      <c r="L28" s="10" t="e">
        <f t="shared" si="8"/>
        <v>#N/A</v>
      </c>
      <c r="M28" s="82">
        <f t="shared" si="9"/>
        <v>0</v>
      </c>
      <c r="N28" s="82"/>
      <c r="O28" s="82"/>
      <c r="P28" s="9" t="e">
        <f t="shared" si="10"/>
        <v>#N/A</v>
      </c>
      <c r="Q28" s="9"/>
      <c r="T28" s="34" t="s">
        <v>131</v>
      </c>
      <c r="U28" s="35" t="s">
        <v>2</v>
      </c>
      <c r="V28" s="46" t="s">
        <v>131</v>
      </c>
    </row>
    <row r="29" spans="1:22" ht="15" customHeight="1" x14ac:dyDescent="0.35">
      <c r="A29" s="11">
        <v>5</v>
      </c>
      <c r="B29" s="41"/>
      <c r="C29" s="10" t="e">
        <f t="shared" si="5"/>
        <v>#N/A</v>
      </c>
      <c r="D29" s="82">
        <f t="shared" si="6"/>
        <v>0</v>
      </c>
      <c r="E29" s="82"/>
      <c r="F29" s="82"/>
      <c r="G29" s="9" t="e">
        <f t="shared" si="7"/>
        <v>#N/A</v>
      </c>
      <c r="H29" s="9"/>
      <c r="J29" s="11">
        <v>5</v>
      </c>
      <c r="K29" s="41"/>
      <c r="L29" s="10" t="e">
        <f t="shared" si="8"/>
        <v>#N/A</v>
      </c>
      <c r="M29" s="82">
        <f t="shared" si="9"/>
        <v>0</v>
      </c>
      <c r="N29" s="82"/>
      <c r="O29" s="82"/>
      <c r="P29" s="9" t="e">
        <f t="shared" si="10"/>
        <v>#N/A</v>
      </c>
      <c r="Q29" s="9"/>
      <c r="T29" s="34" t="s">
        <v>9</v>
      </c>
      <c r="U29" s="35" t="s">
        <v>2</v>
      </c>
      <c r="V29" s="46" t="s">
        <v>9</v>
      </c>
    </row>
    <row r="30" spans="1:22" ht="15" customHeight="1" x14ac:dyDescent="0.35">
      <c r="A30" s="11">
        <v>6</v>
      </c>
      <c r="B30" s="41"/>
      <c r="C30" s="10" t="e">
        <f t="shared" si="5"/>
        <v>#N/A</v>
      </c>
      <c r="D30" s="82">
        <f t="shared" si="6"/>
        <v>0</v>
      </c>
      <c r="E30" s="82"/>
      <c r="F30" s="82"/>
      <c r="G30" s="9" t="e">
        <f t="shared" si="7"/>
        <v>#N/A</v>
      </c>
      <c r="H30" s="9"/>
      <c r="J30" s="11">
        <v>6</v>
      </c>
      <c r="K30" s="41"/>
      <c r="L30" s="10" t="e">
        <f t="shared" si="8"/>
        <v>#N/A</v>
      </c>
      <c r="M30" s="82">
        <f t="shared" si="9"/>
        <v>0</v>
      </c>
      <c r="N30" s="82"/>
      <c r="O30" s="82"/>
      <c r="P30" s="9" t="e">
        <f t="shared" si="10"/>
        <v>#N/A</v>
      </c>
      <c r="Q30" s="9"/>
      <c r="T30" s="34" t="s">
        <v>10</v>
      </c>
      <c r="U30" s="35">
        <v>0.1</v>
      </c>
      <c r="V30" s="46" t="s">
        <v>10</v>
      </c>
    </row>
    <row r="31" spans="1:22" ht="15" customHeight="1" x14ac:dyDescent="0.35">
      <c r="A31" s="11">
        <v>7</v>
      </c>
      <c r="B31" s="41"/>
      <c r="C31" s="10" t="e">
        <f t="shared" si="5"/>
        <v>#N/A</v>
      </c>
      <c r="D31" s="82">
        <f t="shared" si="6"/>
        <v>0</v>
      </c>
      <c r="E31" s="82"/>
      <c r="F31" s="82"/>
      <c r="G31" s="9" t="e">
        <f t="shared" si="7"/>
        <v>#N/A</v>
      </c>
      <c r="H31" s="9"/>
      <c r="J31" s="11">
        <v>7</v>
      </c>
      <c r="K31" s="41"/>
      <c r="L31" s="10" t="e">
        <f t="shared" si="8"/>
        <v>#N/A</v>
      </c>
      <c r="M31" s="82">
        <f t="shared" si="9"/>
        <v>0</v>
      </c>
      <c r="N31" s="82"/>
      <c r="O31" s="82"/>
      <c r="P31" s="9" t="e">
        <f t="shared" si="10"/>
        <v>#N/A</v>
      </c>
      <c r="Q31" s="9"/>
      <c r="T31" s="34" t="s">
        <v>132</v>
      </c>
      <c r="U31" s="35">
        <v>0.1</v>
      </c>
      <c r="V31" s="46" t="s">
        <v>132</v>
      </c>
    </row>
    <row r="32" spans="1:22" ht="15" customHeight="1" x14ac:dyDescent="0.35">
      <c r="A32" s="11">
        <v>8</v>
      </c>
      <c r="B32" s="41"/>
      <c r="C32" s="10" t="e">
        <f t="shared" si="5"/>
        <v>#N/A</v>
      </c>
      <c r="D32" s="82">
        <f t="shared" si="6"/>
        <v>0</v>
      </c>
      <c r="E32" s="82"/>
      <c r="F32" s="82"/>
      <c r="G32" s="9" t="e">
        <f t="shared" si="7"/>
        <v>#N/A</v>
      </c>
      <c r="H32" s="9"/>
      <c r="J32" s="11">
        <v>8</v>
      </c>
      <c r="K32" s="41"/>
      <c r="L32" s="10" t="e">
        <f t="shared" si="8"/>
        <v>#N/A</v>
      </c>
      <c r="M32" s="82">
        <f t="shared" si="9"/>
        <v>0</v>
      </c>
      <c r="N32" s="82"/>
      <c r="O32" s="82"/>
      <c r="P32" s="9" t="e">
        <f t="shared" si="10"/>
        <v>#N/A</v>
      </c>
      <c r="Q32" s="9"/>
      <c r="T32" s="34" t="s">
        <v>11</v>
      </c>
      <c r="U32" s="35">
        <v>0.1</v>
      </c>
      <c r="V32" s="46" t="s">
        <v>11</v>
      </c>
    </row>
    <row r="33" spans="1:22" ht="15" customHeight="1" x14ac:dyDescent="0.35">
      <c r="A33" s="11">
        <v>9</v>
      </c>
      <c r="B33" s="41"/>
      <c r="C33" s="10" t="e">
        <f t="shared" si="5"/>
        <v>#N/A</v>
      </c>
      <c r="D33" s="82">
        <f t="shared" si="6"/>
        <v>0</v>
      </c>
      <c r="E33" s="82"/>
      <c r="F33" s="82"/>
      <c r="G33" s="9" t="e">
        <f t="shared" si="7"/>
        <v>#N/A</v>
      </c>
      <c r="H33" s="9"/>
      <c r="J33" s="11">
        <v>9</v>
      </c>
      <c r="K33" s="41"/>
      <c r="L33" s="10" t="e">
        <f t="shared" si="8"/>
        <v>#N/A</v>
      </c>
      <c r="M33" s="82">
        <f t="shared" si="9"/>
        <v>0</v>
      </c>
      <c r="N33" s="82"/>
      <c r="O33" s="82"/>
      <c r="P33" s="9" t="e">
        <f t="shared" si="10"/>
        <v>#N/A</v>
      </c>
      <c r="Q33" s="9"/>
      <c r="T33" s="34" t="s">
        <v>133</v>
      </c>
      <c r="U33" s="35">
        <v>0.1</v>
      </c>
      <c r="V33" s="46" t="s">
        <v>133</v>
      </c>
    </row>
    <row r="34" spans="1:22" ht="15" customHeight="1" x14ac:dyDescent="0.35">
      <c r="A34" s="8">
        <v>10</v>
      </c>
      <c r="B34" s="43"/>
      <c r="C34" s="7" t="e">
        <f t="shared" si="5"/>
        <v>#N/A</v>
      </c>
      <c r="D34" s="83">
        <f t="shared" si="6"/>
        <v>0</v>
      </c>
      <c r="E34" s="83"/>
      <c r="F34" s="83"/>
      <c r="G34" s="6" t="e">
        <f t="shared" si="7"/>
        <v>#N/A</v>
      </c>
      <c r="H34" s="6"/>
      <c r="J34" s="8">
        <v>10</v>
      </c>
      <c r="K34" s="43"/>
      <c r="L34" s="7" t="e">
        <f t="shared" si="8"/>
        <v>#N/A</v>
      </c>
      <c r="M34" s="83">
        <f t="shared" si="9"/>
        <v>0</v>
      </c>
      <c r="N34" s="83"/>
      <c r="O34" s="83"/>
      <c r="P34" s="6" t="e">
        <f t="shared" si="10"/>
        <v>#N/A</v>
      </c>
      <c r="Q34" s="6"/>
      <c r="T34" s="34" t="s">
        <v>12</v>
      </c>
      <c r="U34" s="35">
        <v>0.1</v>
      </c>
      <c r="V34" s="46" t="s">
        <v>12</v>
      </c>
    </row>
    <row r="35" spans="1:22" x14ac:dyDescent="0.35">
      <c r="A35" s="5" t="s">
        <v>0</v>
      </c>
      <c r="B35" s="4"/>
      <c r="C35" s="3">
        <f t="array" ref="C35">SUM(IFERROR(C25:C34,0))</f>
        <v>0</v>
      </c>
      <c r="D35" s="84" t="s">
        <v>105</v>
      </c>
      <c r="E35" s="84"/>
      <c r="F35" s="84"/>
      <c r="G35" s="2">
        <f t="array" ref="G35">SUM(IFERROR(G25:G34,0))</f>
        <v>0</v>
      </c>
      <c r="H35" s="2"/>
      <c r="J35" s="5" t="s">
        <v>0</v>
      </c>
      <c r="K35" s="4"/>
      <c r="L35" s="3">
        <f t="array" ref="L35">SUM(IFERROR(L25:L34,0))</f>
        <v>0</v>
      </c>
      <c r="M35" s="84" t="s">
        <v>105</v>
      </c>
      <c r="N35" s="84"/>
      <c r="O35" s="84"/>
      <c r="P35" s="2">
        <f t="array" ref="P35">SUM(IFERROR(P25:P34,0))</f>
        <v>0</v>
      </c>
      <c r="Q35" s="2"/>
      <c r="T35" s="34" t="s">
        <v>134</v>
      </c>
      <c r="U35" s="35">
        <v>0.1</v>
      </c>
      <c r="V35" s="46" t="s">
        <v>134</v>
      </c>
    </row>
    <row r="36" spans="1:22" x14ac:dyDescent="0.35">
      <c r="T36" s="34" t="s">
        <v>13</v>
      </c>
      <c r="U36" s="35">
        <v>0.1</v>
      </c>
      <c r="V36" s="46" t="s">
        <v>13</v>
      </c>
    </row>
    <row r="37" spans="1:22" x14ac:dyDescent="0.35">
      <c r="A37" s="1" t="s">
        <v>255</v>
      </c>
      <c r="B37" s="85"/>
      <c r="C37" s="86"/>
      <c r="D37" s="86"/>
      <c r="E37" s="86"/>
      <c r="F37" s="86"/>
      <c r="G37" s="86"/>
      <c r="H37" s="86"/>
      <c r="I37" s="86"/>
      <c r="J37" s="86"/>
      <c r="K37" s="86"/>
      <c r="L37" s="86"/>
      <c r="M37" s="86"/>
      <c r="N37" s="86"/>
      <c r="O37" s="86"/>
      <c r="P37" s="86"/>
      <c r="Q37" s="87"/>
      <c r="T37" s="34" t="s">
        <v>135</v>
      </c>
      <c r="U37" s="35">
        <v>0.1</v>
      </c>
      <c r="V37" s="46" t="s">
        <v>135</v>
      </c>
    </row>
    <row r="38" spans="1:22" x14ac:dyDescent="0.35">
      <c r="A38" s="1" t="s">
        <v>256</v>
      </c>
      <c r="B38" s="88"/>
      <c r="C38" s="89"/>
      <c r="D38" s="89"/>
      <c r="E38" s="89"/>
      <c r="F38" s="89"/>
      <c r="G38" s="89"/>
      <c r="H38" s="89"/>
      <c r="I38" s="89"/>
      <c r="J38" s="89"/>
      <c r="K38" s="89"/>
      <c r="L38" s="89"/>
      <c r="M38" s="89"/>
      <c r="N38" s="89"/>
      <c r="O38" s="89"/>
      <c r="P38" s="89"/>
      <c r="Q38" s="90"/>
      <c r="T38" s="34" t="s">
        <v>14</v>
      </c>
      <c r="U38" s="35">
        <v>0.2</v>
      </c>
      <c r="V38" s="46" t="s">
        <v>14</v>
      </c>
    </row>
    <row r="39" spans="1:22" x14ac:dyDescent="0.35">
      <c r="A39" s="1" t="s">
        <v>257</v>
      </c>
      <c r="B39" s="88"/>
      <c r="C39" s="89"/>
      <c r="D39" s="89"/>
      <c r="E39" s="89"/>
      <c r="F39" s="89"/>
      <c r="G39" s="89"/>
      <c r="H39" s="89"/>
      <c r="I39" s="89"/>
      <c r="J39" s="89"/>
      <c r="K39" s="89"/>
      <c r="L39" s="89"/>
      <c r="M39" s="89"/>
      <c r="N39" s="89"/>
      <c r="O39" s="89"/>
      <c r="P39" s="89"/>
      <c r="Q39" s="90"/>
      <c r="T39" s="34">
        <v>11</v>
      </c>
      <c r="U39" s="35">
        <v>0.2</v>
      </c>
      <c r="V39" s="46">
        <v>11</v>
      </c>
    </row>
    <row r="40" spans="1:22" x14ac:dyDescent="0.35">
      <c r="A40" s="1" t="s">
        <v>258</v>
      </c>
      <c r="B40" s="79"/>
      <c r="C40" s="80"/>
      <c r="D40" s="80"/>
      <c r="E40" s="80"/>
      <c r="F40" s="80"/>
      <c r="G40" s="80"/>
      <c r="H40" s="80"/>
      <c r="I40" s="80"/>
      <c r="J40" s="80"/>
      <c r="K40" s="80"/>
      <c r="L40" s="80"/>
      <c r="M40" s="80"/>
      <c r="N40" s="80"/>
      <c r="O40" s="80"/>
      <c r="P40" s="80"/>
      <c r="Q40" s="81"/>
      <c r="T40" s="34" t="s">
        <v>15</v>
      </c>
      <c r="U40" s="35">
        <v>0.3</v>
      </c>
      <c r="V40" s="46" t="s">
        <v>15</v>
      </c>
    </row>
    <row r="41" spans="1:22" x14ac:dyDescent="0.35">
      <c r="T41" s="34" t="s">
        <v>136</v>
      </c>
      <c r="U41" s="35">
        <v>0.3</v>
      </c>
      <c r="V41" s="46" t="s">
        <v>136</v>
      </c>
    </row>
    <row r="42" spans="1:22" x14ac:dyDescent="0.35">
      <c r="T42" s="34" t="s">
        <v>16</v>
      </c>
      <c r="U42" s="35">
        <v>0.3</v>
      </c>
      <c r="V42" s="46" t="s">
        <v>16</v>
      </c>
    </row>
    <row r="43" spans="1:22" x14ac:dyDescent="0.35">
      <c r="T43" s="34" t="s">
        <v>137</v>
      </c>
      <c r="U43" s="35">
        <v>0.3</v>
      </c>
      <c r="V43" s="46" t="s">
        <v>137</v>
      </c>
    </row>
    <row r="44" spans="1:22" x14ac:dyDescent="0.35">
      <c r="T44" s="34" t="s">
        <v>17</v>
      </c>
      <c r="U44" s="35">
        <v>0.3</v>
      </c>
      <c r="V44" s="46" t="s">
        <v>17</v>
      </c>
    </row>
    <row r="45" spans="1:22" x14ac:dyDescent="0.35">
      <c r="T45" s="34" t="s">
        <v>138</v>
      </c>
      <c r="U45" s="35">
        <v>0.3</v>
      </c>
      <c r="V45" s="46" t="s">
        <v>138</v>
      </c>
    </row>
    <row r="46" spans="1:22" x14ac:dyDescent="0.35">
      <c r="T46" s="34" t="s">
        <v>18</v>
      </c>
      <c r="U46" s="35">
        <v>0.4</v>
      </c>
      <c r="V46" s="46" t="s">
        <v>18</v>
      </c>
    </row>
    <row r="47" spans="1:22" x14ac:dyDescent="0.35">
      <c r="T47" s="34" t="s">
        <v>139</v>
      </c>
      <c r="U47" s="35">
        <v>0.4</v>
      </c>
      <c r="V47" s="46" t="s">
        <v>139</v>
      </c>
    </row>
    <row r="48" spans="1:22" x14ac:dyDescent="0.35">
      <c r="T48" s="34" t="s">
        <v>19</v>
      </c>
      <c r="U48" s="35">
        <v>0.5</v>
      </c>
      <c r="V48" s="46" t="s">
        <v>19</v>
      </c>
    </row>
    <row r="49" spans="20:22" x14ac:dyDescent="0.35">
      <c r="T49" s="34" t="s">
        <v>140</v>
      </c>
      <c r="U49" s="35">
        <v>0.5</v>
      </c>
      <c r="V49" s="46" t="s">
        <v>140</v>
      </c>
    </row>
    <row r="50" spans="20:22" x14ac:dyDescent="0.35">
      <c r="T50" s="34" t="s">
        <v>20</v>
      </c>
      <c r="U50" s="35">
        <v>0.6</v>
      </c>
      <c r="V50" s="46" t="s">
        <v>20</v>
      </c>
    </row>
    <row r="51" spans="20:22" x14ac:dyDescent="0.35">
      <c r="T51" s="34" t="s">
        <v>141</v>
      </c>
      <c r="U51" s="35">
        <v>0.6</v>
      </c>
      <c r="V51" s="46" t="s">
        <v>141</v>
      </c>
    </row>
    <row r="52" spans="20:22" x14ac:dyDescent="0.35">
      <c r="T52" s="34" t="s">
        <v>21</v>
      </c>
      <c r="U52" s="35">
        <v>0.6</v>
      </c>
      <c r="V52" s="46" t="s">
        <v>21</v>
      </c>
    </row>
    <row r="53" spans="20:22" x14ac:dyDescent="0.35">
      <c r="T53" s="34" t="s">
        <v>142</v>
      </c>
      <c r="U53" s="35">
        <v>0.6</v>
      </c>
      <c r="V53" s="46" t="s">
        <v>142</v>
      </c>
    </row>
    <row r="54" spans="20:22" x14ac:dyDescent="0.35">
      <c r="T54" s="34" t="s">
        <v>22</v>
      </c>
      <c r="U54" s="35">
        <v>0.6</v>
      </c>
      <c r="V54" s="46" t="s">
        <v>22</v>
      </c>
    </row>
    <row r="55" spans="20:22" x14ac:dyDescent="0.35">
      <c r="T55" s="34" t="s">
        <v>143</v>
      </c>
      <c r="U55" s="35">
        <v>0.6</v>
      </c>
      <c r="V55" s="46" t="s">
        <v>143</v>
      </c>
    </row>
    <row r="56" spans="20:22" x14ac:dyDescent="0.35">
      <c r="T56" s="34" t="s">
        <v>23</v>
      </c>
      <c r="U56" s="35">
        <v>0.6</v>
      </c>
      <c r="V56" s="46" t="s">
        <v>23</v>
      </c>
    </row>
    <row r="57" spans="20:22" x14ac:dyDescent="0.35">
      <c r="T57" s="34" t="s">
        <v>144</v>
      </c>
      <c r="U57" s="35">
        <v>0.6</v>
      </c>
      <c r="V57" s="46" t="s">
        <v>144</v>
      </c>
    </row>
    <row r="58" spans="20:22" x14ac:dyDescent="0.35">
      <c r="T58" s="34" t="s">
        <v>24</v>
      </c>
      <c r="U58" s="35">
        <v>0.6</v>
      </c>
      <c r="V58" s="46" t="s">
        <v>24</v>
      </c>
    </row>
    <row r="59" spans="20:22" x14ac:dyDescent="0.35">
      <c r="T59" s="34" t="s">
        <v>145</v>
      </c>
      <c r="U59" s="35">
        <v>0.6</v>
      </c>
      <c r="V59" s="46" t="s">
        <v>145</v>
      </c>
    </row>
    <row r="60" spans="20:22" x14ac:dyDescent="0.35">
      <c r="T60" s="34" t="s">
        <v>25</v>
      </c>
      <c r="U60" s="35">
        <v>0.7</v>
      </c>
      <c r="V60" s="46" t="s">
        <v>25</v>
      </c>
    </row>
    <row r="61" spans="20:22" x14ac:dyDescent="0.35">
      <c r="T61" s="69" t="s">
        <v>242</v>
      </c>
      <c r="U61" s="35">
        <v>0.7</v>
      </c>
      <c r="V61" s="76" t="s">
        <v>242</v>
      </c>
    </row>
    <row r="62" spans="20:22" x14ac:dyDescent="0.35">
      <c r="T62" s="34" t="s">
        <v>26</v>
      </c>
      <c r="U62" s="35">
        <v>0.8</v>
      </c>
      <c r="V62" s="46" t="s">
        <v>26</v>
      </c>
    </row>
    <row r="63" spans="20:22" x14ac:dyDescent="0.35">
      <c r="T63" s="69" t="s">
        <v>243</v>
      </c>
      <c r="U63" s="35">
        <v>0.8</v>
      </c>
      <c r="V63" s="76" t="s">
        <v>243</v>
      </c>
    </row>
    <row r="64" spans="20:22" x14ac:dyDescent="0.35">
      <c r="T64" s="34" t="s">
        <v>27</v>
      </c>
      <c r="U64" s="35">
        <v>0.9</v>
      </c>
      <c r="V64" s="46" t="s">
        <v>27</v>
      </c>
    </row>
    <row r="65" spans="20:22" x14ac:dyDescent="0.35">
      <c r="T65" s="69" t="s">
        <v>244</v>
      </c>
      <c r="U65" s="35">
        <v>0.9</v>
      </c>
      <c r="V65" s="76" t="s">
        <v>244</v>
      </c>
    </row>
    <row r="66" spans="20:22" x14ac:dyDescent="0.35">
      <c r="T66" s="34" t="s">
        <v>28</v>
      </c>
      <c r="U66" s="35">
        <v>1</v>
      </c>
      <c r="V66" s="46" t="s">
        <v>28</v>
      </c>
    </row>
    <row r="67" spans="20:22" x14ac:dyDescent="0.35">
      <c r="T67" s="69" t="s">
        <v>245</v>
      </c>
      <c r="U67" s="35">
        <v>1</v>
      </c>
      <c r="V67" s="76" t="s">
        <v>245</v>
      </c>
    </row>
    <row r="68" spans="20:22" x14ac:dyDescent="0.35">
      <c r="T68" s="34" t="s">
        <v>29</v>
      </c>
      <c r="U68" s="35">
        <v>1.1000000000000001</v>
      </c>
      <c r="V68" s="46" t="s">
        <v>29</v>
      </c>
    </row>
    <row r="69" spans="20:22" x14ac:dyDescent="0.35">
      <c r="T69" s="69" t="s">
        <v>246</v>
      </c>
      <c r="U69" s="35">
        <v>1.1000000000000001</v>
      </c>
      <c r="V69" s="76" t="s">
        <v>246</v>
      </c>
    </row>
    <row r="70" spans="20:22" x14ac:dyDescent="0.35">
      <c r="T70" s="34" t="s">
        <v>30</v>
      </c>
      <c r="U70" s="35">
        <v>0.6</v>
      </c>
      <c r="V70" s="46" t="s">
        <v>30</v>
      </c>
    </row>
    <row r="71" spans="20:22" x14ac:dyDescent="0.35">
      <c r="T71" s="34" t="s">
        <v>146</v>
      </c>
      <c r="U71" s="35">
        <v>0.6</v>
      </c>
      <c r="V71" s="46" t="s">
        <v>146</v>
      </c>
    </row>
    <row r="72" spans="20:22" x14ac:dyDescent="0.35">
      <c r="T72" s="34" t="s">
        <v>107</v>
      </c>
      <c r="U72" s="35">
        <v>0.6</v>
      </c>
      <c r="V72" s="46" t="s">
        <v>107</v>
      </c>
    </row>
    <row r="73" spans="20:22" x14ac:dyDescent="0.35">
      <c r="T73" s="34" t="s">
        <v>147</v>
      </c>
      <c r="U73" s="35">
        <v>0.6</v>
      </c>
      <c r="V73" s="46" t="s">
        <v>147</v>
      </c>
    </row>
    <row r="74" spans="20:22" x14ac:dyDescent="0.35">
      <c r="T74" s="34" t="s">
        <v>31</v>
      </c>
      <c r="U74" s="35">
        <v>0.7</v>
      </c>
      <c r="V74" s="46" t="s">
        <v>31</v>
      </c>
    </row>
    <row r="75" spans="20:22" x14ac:dyDescent="0.35">
      <c r="T75" s="34" t="s">
        <v>148</v>
      </c>
      <c r="U75" s="35">
        <v>0.7</v>
      </c>
      <c r="V75" s="46" t="s">
        <v>148</v>
      </c>
    </row>
    <row r="76" spans="20:22" x14ac:dyDescent="0.35">
      <c r="T76" s="34" t="s">
        <v>108</v>
      </c>
      <c r="U76" s="35">
        <v>0.7</v>
      </c>
      <c r="V76" s="46" t="s">
        <v>108</v>
      </c>
    </row>
    <row r="77" spans="20:22" x14ac:dyDescent="0.35">
      <c r="T77" s="34" t="s">
        <v>149</v>
      </c>
      <c r="U77" s="35">
        <v>0.7</v>
      </c>
      <c r="V77" s="46" t="s">
        <v>149</v>
      </c>
    </row>
    <row r="78" spans="20:22" x14ac:dyDescent="0.35">
      <c r="T78" s="34" t="s">
        <v>32</v>
      </c>
      <c r="U78" s="35">
        <v>0.7</v>
      </c>
      <c r="V78" s="46" t="s">
        <v>32</v>
      </c>
    </row>
    <row r="79" spans="20:22" x14ac:dyDescent="0.35">
      <c r="T79" s="34" t="s">
        <v>150</v>
      </c>
      <c r="U79" s="35">
        <v>0.7</v>
      </c>
      <c r="V79" s="46" t="s">
        <v>150</v>
      </c>
    </row>
    <row r="80" spans="20:22" x14ac:dyDescent="0.35">
      <c r="T80" s="34" t="s">
        <v>109</v>
      </c>
      <c r="U80" s="35">
        <v>0.7</v>
      </c>
      <c r="V80" s="46" t="s">
        <v>109</v>
      </c>
    </row>
    <row r="81" spans="20:22" x14ac:dyDescent="0.35">
      <c r="T81" s="34" t="s">
        <v>151</v>
      </c>
      <c r="U81" s="35">
        <v>0.7</v>
      </c>
      <c r="V81" s="46" t="s">
        <v>151</v>
      </c>
    </row>
    <row r="82" spans="20:22" x14ac:dyDescent="0.35">
      <c r="T82" s="34" t="s">
        <v>33</v>
      </c>
      <c r="U82" s="35">
        <v>0.7</v>
      </c>
      <c r="V82" s="46" t="s">
        <v>33</v>
      </c>
    </row>
    <row r="83" spans="20:22" x14ac:dyDescent="0.35">
      <c r="T83" s="34" t="s">
        <v>152</v>
      </c>
      <c r="U83" s="35">
        <v>0.7</v>
      </c>
      <c r="V83" s="46" t="s">
        <v>152</v>
      </c>
    </row>
    <row r="84" spans="20:22" x14ac:dyDescent="0.35">
      <c r="T84" s="34" t="s">
        <v>110</v>
      </c>
      <c r="U84" s="35">
        <v>0.7</v>
      </c>
      <c r="V84" s="46" t="s">
        <v>110</v>
      </c>
    </row>
    <row r="85" spans="20:22" x14ac:dyDescent="0.35">
      <c r="T85" s="34" t="s">
        <v>153</v>
      </c>
      <c r="U85" s="35">
        <v>0.7</v>
      </c>
      <c r="V85" s="46" t="s">
        <v>153</v>
      </c>
    </row>
    <row r="86" spans="20:22" x14ac:dyDescent="0.35">
      <c r="T86" s="34" t="s">
        <v>34</v>
      </c>
      <c r="U86" s="35">
        <v>0.7</v>
      </c>
      <c r="V86" s="46" t="s">
        <v>34</v>
      </c>
    </row>
    <row r="87" spans="20:22" x14ac:dyDescent="0.35">
      <c r="T87" s="34" t="s">
        <v>154</v>
      </c>
      <c r="U87" s="35">
        <v>0.7</v>
      </c>
      <c r="V87" s="46" t="s">
        <v>154</v>
      </c>
    </row>
    <row r="88" spans="20:22" x14ac:dyDescent="0.35">
      <c r="T88" s="34" t="s">
        <v>111</v>
      </c>
      <c r="U88" s="35">
        <v>0.7</v>
      </c>
      <c r="V88" s="46" t="s">
        <v>111</v>
      </c>
    </row>
    <row r="89" spans="20:22" x14ac:dyDescent="0.35">
      <c r="T89" s="34" t="s">
        <v>155</v>
      </c>
      <c r="U89" s="35">
        <v>0.7</v>
      </c>
      <c r="V89" s="46" t="s">
        <v>155</v>
      </c>
    </row>
    <row r="90" spans="20:22" x14ac:dyDescent="0.35">
      <c r="T90" s="34" t="s">
        <v>35</v>
      </c>
      <c r="U90" s="35">
        <v>0.7</v>
      </c>
      <c r="V90" s="46" t="s">
        <v>35</v>
      </c>
    </row>
    <row r="91" spans="20:22" x14ac:dyDescent="0.35">
      <c r="T91" s="34" t="s">
        <v>156</v>
      </c>
      <c r="U91" s="35">
        <v>0.7</v>
      </c>
      <c r="V91" s="46" t="s">
        <v>156</v>
      </c>
    </row>
    <row r="92" spans="20:22" x14ac:dyDescent="0.35">
      <c r="T92" s="34" t="s">
        <v>112</v>
      </c>
      <c r="U92" s="35">
        <v>0.7</v>
      </c>
      <c r="V92" s="46" t="s">
        <v>112</v>
      </c>
    </row>
    <row r="93" spans="20:22" x14ac:dyDescent="0.35">
      <c r="T93" s="34" t="s">
        <v>157</v>
      </c>
      <c r="U93" s="35">
        <v>0.7</v>
      </c>
      <c r="V93" s="46" t="s">
        <v>157</v>
      </c>
    </row>
    <row r="94" spans="20:22" x14ac:dyDescent="0.35">
      <c r="T94" s="34" t="s">
        <v>36</v>
      </c>
      <c r="U94" s="35">
        <v>0.9</v>
      </c>
      <c r="V94" s="46" t="s">
        <v>36</v>
      </c>
    </row>
    <row r="95" spans="20:22" x14ac:dyDescent="0.35">
      <c r="T95" s="36" t="s">
        <v>158</v>
      </c>
      <c r="U95" s="35">
        <v>0.9</v>
      </c>
      <c r="V95" s="77" t="s">
        <v>158</v>
      </c>
    </row>
    <row r="96" spans="20:22" x14ac:dyDescent="0.35">
      <c r="T96" s="34" t="s">
        <v>113</v>
      </c>
      <c r="U96" s="35">
        <v>0.9</v>
      </c>
      <c r="V96" s="46" t="s">
        <v>113</v>
      </c>
    </row>
    <row r="97" spans="20:22" x14ac:dyDescent="0.35">
      <c r="T97" s="34">
        <v>53</v>
      </c>
      <c r="U97" s="35">
        <v>0.9</v>
      </c>
      <c r="V97" s="46">
        <v>53</v>
      </c>
    </row>
    <row r="98" spans="20:22" x14ac:dyDescent="0.35">
      <c r="T98" s="34" t="s">
        <v>37</v>
      </c>
      <c r="U98" s="35">
        <v>0.8</v>
      </c>
      <c r="V98" s="46" t="s">
        <v>37</v>
      </c>
    </row>
    <row r="99" spans="20:22" x14ac:dyDescent="0.35">
      <c r="T99" s="34" t="s">
        <v>159</v>
      </c>
      <c r="U99" s="35">
        <v>0.8</v>
      </c>
      <c r="V99" s="46" t="s">
        <v>159</v>
      </c>
    </row>
    <row r="100" spans="20:22" x14ac:dyDescent="0.35">
      <c r="T100" s="34" t="s">
        <v>38</v>
      </c>
      <c r="U100" s="35">
        <v>0.9</v>
      </c>
      <c r="V100" s="46" t="s">
        <v>38</v>
      </c>
    </row>
    <row r="101" spans="20:22" x14ac:dyDescent="0.35">
      <c r="T101" s="34" t="s">
        <v>160</v>
      </c>
      <c r="U101" s="35">
        <v>0.9</v>
      </c>
      <c r="V101" s="46" t="s">
        <v>160</v>
      </c>
    </row>
    <row r="102" spans="20:22" x14ac:dyDescent="0.35">
      <c r="T102" s="34" t="s">
        <v>39</v>
      </c>
      <c r="U102" s="35">
        <v>1.3</v>
      </c>
      <c r="V102" s="46" t="s">
        <v>39</v>
      </c>
    </row>
    <row r="103" spans="20:22" x14ac:dyDescent="0.35">
      <c r="T103" s="34" t="s">
        <v>161</v>
      </c>
      <c r="U103" s="35">
        <v>1.3</v>
      </c>
      <c r="V103" s="46" t="s">
        <v>161</v>
      </c>
    </row>
    <row r="104" spans="20:22" x14ac:dyDescent="0.35">
      <c r="T104" s="34" t="s">
        <v>40</v>
      </c>
      <c r="U104" s="35">
        <v>1.5</v>
      </c>
      <c r="V104" s="46" t="s">
        <v>40</v>
      </c>
    </row>
    <row r="105" spans="20:22" x14ac:dyDescent="0.35">
      <c r="T105" s="34" t="s">
        <v>162</v>
      </c>
      <c r="U105" s="35">
        <v>1.5</v>
      </c>
      <c r="V105" s="46" t="s">
        <v>162</v>
      </c>
    </row>
    <row r="106" spans="20:22" x14ac:dyDescent="0.35">
      <c r="T106" s="34" t="s">
        <v>41</v>
      </c>
      <c r="U106" s="35">
        <v>1</v>
      </c>
      <c r="V106" s="46" t="s">
        <v>41</v>
      </c>
    </row>
    <row r="107" spans="20:22" x14ac:dyDescent="0.35">
      <c r="T107" s="34" t="s">
        <v>163</v>
      </c>
      <c r="U107" s="35">
        <v>1</v>
      </c>
      <c r="V107" s="46" t="s">
        <v>163</v>
      </c>
    </row>
    <row r="108" spans="20:22" x14ac:dyDescent="0.35">
      <c r="T108" s="34" t="s">
        <v>42</v>
      </c>
      <c r="U108" s="35">
        <v>1.2</v>
      </c>
      <c r="V108" s="46" t="s">
        <v>42</v>
      </c>
    </row>
    <row r="109" spans="20:22" x14ac:dyDescent="0.35">
      <c r="T109" s="34" t="s">
        <v>164</v>
      </c>
      <c r="U109" s="35">
        <v>1.2</v>
      </c>
      <c r="V109" s="46" t="s">
        <v>164</v>
      </c>
    </row>
    <row r="110" spans="20:22" x14ac:dyDescent="0.35">
      <c r="T110" s="34" t="s">
        <v>43</v>
      </c>
      <c r="U110" s="35">
        <v>1.2</v>
      </c>
      <c r="V110" s="46" t="s">
        <v>43</v>
      </c>
    </row>
    <row r="111" spans="20:22" x14ac:dyDescent="0.35">
      <c r="T111" s="34" t="s">
        <v>165</v>
      </c>
      <c r="U111" s="35">
        <v>1.2</v>
      </c>
      <c r="V111" s="46" t="s">
        <v>165</v>
      </c>
    </row>
    <row r="112" spans="20:22" x14ac:dyDescent="0.35">
      <c r="T112" s="34" t="s">
        <v>44</v>
      </c>
      <c r="U112" s="35">
        <v>1.1000000000000001</v>
      </c>
      <c r="V112" s="46" t="s">
        <v>44</v>
      </c>
    </row>
    <row r="113" spans="20:22" x14ac:dyDescent="0.35">
      <c r="T113" s="34" t="s">
        <v>166</v>
      </c>
      <c r="U113" s="35">
        <v>1.1000000000000001</v>
      </c>
      <c r="V113" s="46" t="s">
        <v>166</v>
      </c>
    </row>
    <row r="114" spans="20:22" x14ac:dyDescent="0.35">
      <c r="T114" s="34" t="s">
        <v>45</v>
      </c>
      <c r="U114" s="35">
        <v>1.3</v>
      </c>
      <c r="V114" s="46" t="s">
        <v>45</v>
      </c>
    </row>
    <row r="115" spans="20:22" x14ac:dyDescent="0.35">
      <c r="T115" s="34" t="s">
        <v>167</v>
      </c>
      <c r="U115" s="35">
        <v>1.3</v>
      </c>
      <c r="V115" s="46" t="s">
        <v>167</v>
      </c>
    </row>
    <row r="116" spans="20:22" x14ac:dyDescent="0.35">
      <c r="T116" s="34" t="s">
        <v>46</v>
      </c>
      <c r="U116" s="35">
        <v>1.2</v>
      </c>
      <c r="V116" s="46" t="s">
        <v>46</v>
      </c>
    </row>
    <row r="117" spans="20:22" x14ac:dyDescent="0.35">
      <c r="T117" s="34" t="s">
        <v>168</v>
      </c>
      <c r="U117" s="35">
        <v>1.2</v>
      </c>
      <c r="V117" s="46" t="s">
        <v>168</v>
      </c>
    </row>
    <row r="118" spans="20:22" x14ac:dyDescent="0.35">
      <c r="T118" s="34" t="s">
        <v>47</v>
      </c>
      <c r="U118" s="35">
        <v>1.4</v>
      </c>
      <c r="V118" s="46" t="s">
        <v>47</v>
      </c>
    </row>
    <row r="119" spans="20:22" x14ac:dyDescent="0.35">
      <c r="T119" s="34" t="s">
        <v>169</v>
      </c>
      <c r="U119" s="35">
        <v>1.4</v>
      </c>
      <c r="V119" s="46" t="s">
        <v>169</v>
      </c>
    </row>
    <row r="120" spans="20:22" x14ac:dyDescent="0.35">
      <c r="T120" s="34" t="s">
        <v>48</v>
      </c>
      <c r="U120" s="35">
        <v>1.1000000000000001</v>
      </c>
      <c r="V120" s="46" t="s">
        <v>48</v>
      </c>
    </row>
    <row r="121" spans="20:22" x14ac:dyDescent="0.35">
      <c r="T121" s="34" t="s">
        <v>170</v>
      </c>
      <c r="U121" s="35">
        <v>1.1000000000000001</v>
      </c>
      <c r="V121" s="46" t="s">
        <v>170</v>
      </c>
    </row>
    <row r="122" spans="20:22" x14ac:dyDescent="0.35">
      <c r="T122" s="34" t="s">
        <v>49</v>
      </c>
      <c r="U122" s="35">
        <v>1.3</v>
      </c>
      <c r="V122" s="46" t="s">
        <v>49</v>
      </c>
    </row>
    <row r="123" spans="20:22" x14ac:dyDescent="0.35">
      <c r="T123" s="34" t="s">
        <v>171</v>
      </c>
      <c r="U123" s="35">
        <v>1.3</v>
      </c>
      <c r="V123" s="46" t="s">
        <v>171</v>
      </c>
    </row>
    <row r="124" spans="20:22" x14ac:dyDescent="0.35">
      <c r="T124" s="34" t="s">
        <v>50</v>
      </c>
      <c r="U124" s="35">
        <v>1.3</v>
      </c>
      <c r="V124" s="46" t="s">
        <v>50</v>
      </c>
    </row>
    <row r="125" spans="20:22" x14ac:dyDescent="0.35">
      <c r="T125" s="34" t="s">
        <v>172</v>
      </c>
      <c r="U125" s="35">
        <v>1.3</v>
      </c>
      <c r="V125" s="46" t="s">
        <v>172</v>
      </c>
    </row>
    <row r="126" spans="20:22" x14ac:dyDescent="0.35">
      <c r="T126" s="34" t="s">
        <v>51</v>
      </c>
      <c r="U126" s="35">
        <v>1.2</v>
      </c>
      <c r="V126" s="46" t="s">
        <v>51</v>
      </c>
    </row>
    <row r="127" spans="20:22" x14ac:dyDescent="0.35">
      <c r="T127" s="34" t="s">
        <v>173</v>
      </c>
      <c r="U127" s="35">
        <v>1.2</v>
      </c>
      <c r="V127" s="46" t="s">
        <v>173</v>
      </c>
    </row>
    <row r="128" spans="20:22" x14ac:dyDescent="0.35">
      <c r="T128" s="34" t="s">
        <v>52</v>
      </c>
      <c r="U128" s="35">
        <v>1.4</v>
      </c>
      <c r="V128" s="46" t="s">
        <v>52</v>
      </c>
    </row>
    <row r="129" spans="20:22" x14ac:dyDescent="0.35">
      <c r="T129" s="34" t="s">
        <v>174</v>
      </c>
      <c r="U129" s="35">
        <v>1.4</v>
      </c>
      <c r="V129" s="46" t="s">
        <v>174</v>
      </c>
    </row>
    <row r="130" spans="20:22" x14ac:dyDescent="0.35">
      <c r="T130" s="34" t="s">
        <v>53</v>
      </c>
      <c r="U130" s="35">
        <v>1.4</v>
      </c>
      <c r="V130" s="46" t="s">
        <v>53</v>
      </c>
    </row>
    <row r="131" spans="20:22" x14ac:dyDescent="0.35">
      <c r="T131" s="34" t="s">
        <v>175</v>
      </c>
      <c r="U131" s="35">
        <v>1.4</v>
      </c>
      <c r="V131" s="46" t="s">
        <v>175</v>
      </c>
    </row>
    <row r="132" spans="20:22" x14ac:dyDescent="0.35">
      <c r="T132" s="34" t="s">
        <v>54</v>
      </c>
      <c r="U132" s="35">
        <v>1.3</v>
      </c>
      <c r="V132" s="46" t="s">
        <v>54</v>
      </c>
    </row>
    <row r="133" spans="20:22" x14ac:dyDescent="0.35">
      <c r="T133" s="34" t="s">
        <v>176</v>
      </c>
      <c r="U133" s="35">
        <v>1.3</v>
      </c>
      <c r="V133" s="46" t="s">
        <v>176</v>
      </c>
    </row>
    <row r="134" spans="20:22" x14ac:dyDescent="0.35">
      <c r="T134" s="34" t="s">
        <v>55</v>
      </c>
      <c r="U134" s="35">
        <v>1.5</v>
      </c>
      <c r="V134" s="46" t="s">
        <v>55</v>
      </c>
    </row>
    <row r="135" spans="20:22" x14ac:dyDescent="0.35">
      <c r="T135" s="34" t="s">
        <v>177</v>
      </c>
      <c r="U135" s="35">
        <v>1.5</v>
      </c>
      <c r="V135" s="46" t="s">
        <v>177</v>
      </c>
    </row>
    <row r="136" spans="20:22" x14ac:dyDescent="0.35">
      <c r="T136" s="34" t="s">
        <v>56</v>
      </c>
      <c r="U136" s="35">
        <v>1.5</v>
      </c>
      <c r="V136" s="46" t="s">
        <v>56</v>
      </c>
    </row>
    <row r="137" spans="20:22" x14ac:dyDescent="0.35">
      <c r="T137" s="34" t="s">
        <v>178</v>
      </c>
      <c r="U137" s="35">
        <v>1.5</v>
      </c>
      <c r="V137" s="46" t="s">
        <v>178</v>
      </c>
    </row>
    <row r="138" spans="20:22" x14ac:dyDescent="0.35">
      <c r="T138" s="34" t="s">
        <v>57</v>
      </c>
      <c r="U138" s="35">
        <v>1.3</v>
      </c>
      <c r="V138" s="46" t="s">
        <v>57</v>
      </c>
    </row>
    <row r="139" spans="20:22" x14ac:dyDescent="0.35">
      <c r="T139" s="34" t="s">
        <v>179</v>
      </c>
      <c r="U139" s="35">
        <v>1.3</v>
      </c>
      <c r="V139" s="46" t="s">
        <v>179</v>
      </c>
    </row>
    <row r="140" spans="20:22" x14ac:dyDescent="0.35">
      <c r="T140" s="34" t="s">
        <v>58</v>
      </c>
      <c r="U140" s="35">
        <v>1.5</v>
      </c>
      <c r="V140" s="46" t="s">
        <v>58</v>
      </c>
    </row>
    <row r="141" spans="20:22" x14ac:dyDescent="0.35">
      <c r="T141" s="34" t="s">
        <v>180</v>
      </c>
      <c r="U141" s="35">
        <v>1.5</v>
      </c>
      <c r="V141" s="46" t="s">
        <v>180</v>
      </c>
    </row>
    <row r="142" spans="20:22" x14ac:dyDescent="0.35">
      <c r="T142" s="34" t="s">
        <v>59</v>
      </c>
      <c r="U142" s="35">
        <v>1.4</v>
      </c>
      <c r="V142" s="46" t="s">
        <v>59</v>
      </c>
    </row>
    <row r="143" spans="20:22" x14ac:dyDescent="0.35">
      <c r="T143" s="34" t="s">
        <v>181</v>
      </c>
      <c r="U143" s="35">
        <v>1.4</v>
      </c>
      <c r="V143" s="46" t="s">
        <v>181</v>
      </c>
    </row>
    <row r="144" spans="20:22" x14ac:dyDescent="0.35">
      <c r="T144" s="34" t="s">
        <v>182</v>
      </c>
      <c r="U144" s="35">
        <v>1.4</v>
      </c>
      <c r="V144" s="46" t="s">
        <v>182</v>
      </c>
    </row>
    <row r="145" spans="20:22" x14ac:dyDescent="0.35">
      <c r="T145" s="34" t="s">
        <v>183</v>
      </c>
      <c r="U145" s="35">
        <v>1.4</v>
      </c>
      <c r="V145" s="46" t="s">
        <v>183</v>
      </c>
    </row>
    <row r="146" spans="20:22" x14ac:dyDescent="0.35">
      <c r="T146" s="34" t="s">
        <v>60</v>
      </c>
      <c r="U146" s="35">
        <v>1.6</v>
      </c>
      <c r="V146" s="46" t="s">
        <v>60</v>
      </c>
    </row>
    <row r="147" spans="20:22" x14ac:dyDescent="0.35">
      <c r="T147" s="34" t="s">
        <v>184</v>
      </c>
      <c r="U147" s="35">
        <v>1.6</v>
      </c>
      <c r="V147" s="46" t="s">
        <v>184</v>
      </c>
    </row>
    <row r="148" spans="20:22" x14ac:dyDescent="0.35">
      <c r="T148" s="34" t="s">
        <v>185</v>
      </c>
      <c r="U148" s="35">
        <v>1.6</v>
      </c>
      <c r="V148" s="46" t="s">
        <v>185</v>
      </c>
    </row>
    <row r="149" spans="20:22" x14ac:dyDescent="0.35">
      <c r="T149" s="34" t="s">
        <v>186</v>
      </c>
      <c r="U149" s="35">
        <v>1.6</v>
      </c>
      <c r="V149" s="46" t="s">
        <v>186</v>
      </c>
    </row>
    <row r="150" spans="20:22" x14ac:dyDescent="0.35">
      <c r="T150" s="34" t="s">
        <v>61</v>
      </c>
      <c r="U150" s="35">
        <v>1.6</v>
      </c>
      <c r="V150" s="46" t="s">
        <v>61</v>
      </c>
    </row>
    <row r="151" spans="20:22" x14ac:dyDescent="0.35">
      <c r="T151" s="34" t="s">
        <v>187</v>
      </c>
      <c r="U151" s="35">
        <v>1.6</v>
      </c>
      <c r="V151" s="46" t="s">
        <v>187</v>
      </c>
    </row>
    <row r="152" spans="20:22" x14ac:dyDescent="0.35">
      <c r="T152" s="34" t="s">
        <v>62</v>
      </c>
      <c r="U152" s="35">
        <v>1.4</v>
      </c>
      <c r="V152" s="46" t="s">
        <v>62</v>
      </c>
    </row>
    <row r="153" spans="20:22" x14ac:dyDescent="0.35">
      <c r="T153" s="34" t="s">
        <v>188</v>
      </c>
      <c r="U153" s="35">
        <v>1.4</v>
      </c>
      <c r="V153" s="46" t="s">
        <v>188</v>
      </c>
    </row>
    <row r="154" spans="20:22" x14ac:dyDescent="0.35">
      <c r="T154" s="34" t="s">
        <v>63</v>
      </c>
      <c r="U154" s="35">
        <v>1.6</v>
      </c>
      <c r="V154" s="46" t="s">
        <v>63</v>
      </c>
    </row>
    <row r="155" spans="20:22" x14ac:dyDescent="0.35">
      <c r="T155" s="34" t="s">
        <v>189</v>
      </c>
      <c r="U155" s="35">
        <v>1.6</v>
      </c>
      <c r="V155" s="46" t="s">
        <v>189</v>
      </c>
    </row>
    <row r="156" spans="20:22" x14ac:dyDescent="0.35">
      <c r="T156" s="34" t="s">
        <v>64</v>
      </c>
      <c r="U156" s="35">
        <v>1.5</v>
      </c>
      <c r="V156" s="46" t="s">
        <v>64</v>
      </c>
    </row>
    <row r="157" spans="20:22" x14ac:dyDescent="0.35">
      <c r="T157" s="34" t="s">
        <v>190</v>
      </c>
      <c r="U157" s="35">
        <v>1.5</v>
      </c>
      <c r="V157" s="46" t="s">
        <v>190</v>
      </c>
    </row>
    <row r="158" spans="20:22" x14ac:dyDescent="0.35">
      <c r="T158" s="34" t="s">
        <v>65</v>
      </c>
      <c r="U158" s="35">
        <v>1.7</v>
      </c>
      <c r="V158" s="46" t="s">
        <v>65</v>
      </c>
    </row>
    <row r="159" spans="20:22" x14ac:dyDescent="0.35">
      <c r="T159" s="34" t="s">
        <v>191</v>
      </c>
      <c r="U159" s="35">
        <v>1.7</v>
      </c>
      <c r="V159" s="46" t="s">
        <v>191</v>
      </c>
    </row>
    <row r="160" spans="20:22" x14ac:dyDescent="0.35">
      <c r="T160" s="34" t="s">
        <v>192</v>
      </c>
      <c r="U160" s="35">
        <v>1.7</v>
      </c>
      <c r="V160" s="46" t="s">
        <v>192</v>
      </c>
    </row>
    <row r="161" spans="20:22" x14ac:dyDescent="0.35">
      <c r="T161" s="34" t="s">
        <v>193</v>
      </c>
      <c r="U161" s="35">
        <v>1.7</v>
      </c>
      <c r="V161" s="46" t="s">
        <v>193</v>
      </c>
    </row>
    <row r="162" spans="20:22" x14ac:dyDescent="0.35">
      <c r="T162" s="34" t="s">
        <v>66</v>
      </c>
      <c r="U162" s="35">
        <v>1.7</v>
      </c>
      <c r="V162" s="46" t="s">
        <v>66</v>
      </c>
    </row>
    <row r="163" spans="20:22" x14ac:dyDescent="0.35">
      <c r="T163" s="34" t="s">
        <v>193</v>
      </c>
      <c r="U163" s="35">
        <v>1.7</v>
      </c>
      <c r="V163" s="46" t="s">
        <v>193</v>
      </c>
    </row>
    <row r="164" spans="20:22" x14ac:dyDescent="0.35">
      <c r="T164" s="34" t="s">
        <v>67</v>
      </c>
      <c r="U164" s="35">
        <v>1.6</v>
      </c>
      <c r="V164" s="46" t="s">
        <v>67</v>
      </c>
    </row>
    <row r="165" spans="20:22" x14ac:dyDescent="0.35">
      <c r="T165" s="34" t="s">
        <v>194</v>
      </c>
      <c r="U165" s="35">
        <v>1.6</v>
      </c>
      <c r="V165" s="46" t="s">
        <v>194</v>
      </c>
    </row>
    <row r="166" spans="20:22" x14ac:dyDescent="0.35">
      <c r="T166" s="34" t="s">
        <v>68</v>
      </c>
      <c r="U166" s="35">
        <v>1.8</v>
      </c>
      <c r="V166" s="46" t="s">
        <v>68</v>
      </c>
    </row>
    <row r="167" spans="20:22" x14ac:dyDescent="0.35">
      <c r="T167" s="34" t="s">
        <v>195</v>
      </c>
      <c r="U167" s="35">
        <v>1.8</v>
      </c>
      <c r="V167" s="46" t="s">
        <v>195</v>
      </c>
    </row>
    <row r="168" spans="20:22" x14ac:dyDescent="0.35">
      <c r="T168" s="34" t="s">
        <v>69</v>
      </c>
      <c r="U168" s="35">
        <v>1.8</v>
      </c>
      <c r="V168" s="46" t="s">
        <v>69</v>
      </c>
    </row>
    <row r="169" spans="20:22" x14ac:dyDescent="0.35">
      <c r="T169" s="34" t="s">
        <v>196</v>
      </c>
      <c r="U169" s="35">
        <v>1.8</v>
      </c>
      <c r="V169" s="46" t="s">
        <v>196</v>
      </c>
    </row>
    <row r="170" spans="20:22" x14ac:dyDescent="0.35">
      <c r="T170" s="34" t="s">
        <v>70</v>
      </c>
      <c r="U170" s="35">
        <v>1.8</v>
      </c>
      <c r="V170" s="46" t="s">
        <v>70</v>
      </c>
    </row>
    <row r="171" spans="20:22" x14ac:dyDescent="0.35">
      <c r="T171" s="34" t="s">
        <v>197</v>
      </c>
      <c r="U171" s="35">
        <v>1.8</v>
      </c>
      <c r="V171" s="46" t="s">
        <v>197</v>
      </c>
    </row>
    <row r="172" spans="20:22" x14ac:dyDescent="0.35">
      <c r="T172" s="34" t="s">
        <v>71</v>
      </c>
      <c r="U172" s="35">
        <v>1.6</v>
      </c>
      <c r="V172" s="46" t="s">
        <v>71</v>
      </c>
    </row>
    <row r="173" spans="20:22" x14ac:dyDescent="0.35">
      <c r="T173" s="34" t="s">
        <v>198</v>
      </c>
      <c r="U173" s="35">
        <v>1.6</v>
      </c>
      <c r="V173" s="46" t="s">
        <v>198</v>
      </c>
    </row>
    <row r="174" spans="20:22" x14ac:dyDescent="0.35">
      <c r="T174" s="34" t="s">
        <v>72</v>
      </c>
      <c r="U174" s="35">
        <v>1.8</v>
      </c>
      <c r="V174" s="46" t="s">
        <v>72</v>
      </c>
    </row>
    <row r="175" spans="20:22" x14ac:dyDescent="0.35">
      <c r="T175" s="34" t="s">
        <v>199</v>
      </c>
      <c r="U175" s="35">
        <v>1.8</v>
      </c>
      <c r="V175" s="46" t="s">
        <v>199</v>
      </c>
    </row>
    <row r="176" spans="20:22" x14ac:dyDescent="0.35">
      <c r="T176" s="34" t="s">
        <v>73</v>
      </c>
      <c r="U176" s="35">
        <v>1.5</v>
      </c>
      <c r="V176" s="46" t="s">
        <v>73</v>
      </c>
    </row>
    <row r="177" spans="20:22" x14ac:dyDescent="0.35">
      <c r="T177" s="34" t="s">
        <v>200</v>
      </c>
      <c r="U177" s="35">
        <v>1.5</v>
      </c>
      <c r="V177" s="46" t="s">
        <v>200</v>
      </c>
    </row>
    <row r="178" spans="20:22" x14ac:dyDescent="0.35">
      <c r="T178" s="34" t="s">
        <v>74</v>
      </c>
      <c r="U178" s="35">
        <v>1.7</v>
      </c>
      <c r="V178" s="46" t="s">
        <v>74</v>
      </c>
    </row>
    <row r="179" spans="20:22" x14ac:dyDescent="0.35">
      <c r="T179" s="34" t="s">
        <v>201</v>
      </c>
      <c r="U179" s="35">
        <v>1.7</v>
      </c>
      <c r="V179" s="46" t="s">
        <v>201</v>
      </c>
    </row>
    <row r="180" spans="20:22" x14ac:dyDescent="0.35">
      <c r="T180" s="34" t="s">
        <v>75</v>
      </c>
      <c r="U180" s="35">
        <v>1.7</v>
      </c>
      <c r="V180" s="46" t="s">
        <v>75</v>
      </c>
    </row>
    <row r="181" spans="20:22" x14ac:dyDescent="0.35">
      <c r="T181" s="34" t="s">
        <v>202</v>
      </c>
      <c r="U181" s="35">
        <v>1.7</v>
      </c>
      <c r="V181" s="46" t="s">
        <v>202</v>
      </c>
    </row>
    <row r="182" spans="20:22" x14ac:dyDescent="0.35">
      <c r="T182" s="34" t="s">
        <v>76</v>
      </c>
      <c r="U182" s="35">
        <v>1.9</v>
      </c>
      <c r="V182" s="46" t="s">
        <v>76</v>
      </c>
    </row>
    <row r="183" spans="20:22" x14ac:dyDescent="0.35">
      <c r="T183" s="34" t="s">
        <v>203</v>
      </c>
      <c r="U183" s="35">
        <v>1.9</v>
      </c>
      <c r="V183" s="46" t="s">
        <v>203</v>
      </c>
    </row>
    <row r="184" spans="20:22" x14ac:dyDescent="0.35">
      <c r="T184" s="34" t="s">
        <v>77</v>
      </c>
      <c r="U184" s="35">
        <v>1.9</v>
      </c>
      <c r="V184" s="46" t="s">
        <v>77</v>
      </c>
    </row>
    <row r="185" spans="20:22" x14ac:dyDescent="0.35">
      <c r="T185" s="34" t="s">
        <v>204</v>
      </c>
      <c r="U185" s="35">
        <v>1.9</v>
      </c>
      <c r="V185" s="46" t="s">
        <v>204</v>
      </c>
    </row>
    <row r="186" spans="20:22" x14ac:dyDescent="0.35">
      <c r="T186" s="34" t="s">
        <v>78</v>
      </c>
      <c r="U186" s="35">
        <v>2</v>
      </c>
      <c r="V186" s="46" t="s">
        <v>78</v>
      </c>
    </row>
    <row r="187" spans="20:22" x14ac:dyDescent="0.35">
      <c r="T187" s="34" t="s">
        <v>205</v>
      </c>
      <c r="U187" s="35">
        <v>2</v>
      </c>
      <c r="V187" s="46" t="s">
        <v>205</v>
      </c>
    </row>
    <row r="188" spans="20:22" x14ac:dyDescent="0.35">
      <c r="T188" s="34" t="s">
        <v>79</v>
      </c>
      <c r="U188" s="35">
        <v>1.6</v>
      </c>
      <c r="V188" s="46" t="s">
        <v>79</v>
      </c>
    </row>
    <row r="189" spans="20:22" x14ac:dyDescent="0.35">
      <c r="T189" s="34" t="s">
        <v>206</v>
      </c>
      <c r="U189" s="35">
        <v>1.6</v>
      </c>
      <c r="V189" s="46" t="s">
        <v>206</v>
      </c>
    </row>
    <row r="190" spans="20:22" x14ac:dyDescent="0.35">
      <c r="T190" s="34" t="s">
        <v>80</v>
      </c>
      <c r="U190" s="35">
        <v>1.9</v>
      </c>
      <c r="V190" s="46" t="s">
        <v>80</v>
      </c>
    </row>
    <row r="191" spans="20:22" x14ac:dyDescent="0.35">
      <c r="T191" s="34" t="s">
        <v>207</v>
      </c>
      <c r="U191" s="35">
        <v>1.9</v>
      </c>
      <c r="V191" s="46" t="s">
        <v>207</v>
      </c>
    </row>
    <row r="192" spans="20:22" x14ac:dyDescent="0.35">
      <c r="T192" s="34" t="s">
        <v>81</v>
      </c>
      <c r="U192" s="35">
        <v>1.9</v>
      </c>
      <c r="V192" s="46" t="s">
        <v>81</v>
      </c>
    </row>
    <row r="193" spans="20:22" x14ac:dyDescent="0.35">
      <c r="T193" s="34" t="s">
        <v>208</v>
      </c>
      <c r="U193" s="35">
        <v>1.9</v>
      </c>
      <c r="V193" s="46" t="s">
        <v>208</v>
      </c>
    </row>
    <row r="194" spans="20:22" x14ac:dyDescent="0.35">
      <c r="T194" s="34" t="s">
        <v>82</v>
      </c>
      <c r="U194" s="35">
        <v>1.7</v>
      </c>
      <c r="V194" s="46" t="s">
        <v>82</v>
      </c>
    </row>
    <row r="195" spans="20:22" x14ac:dyDescent="0.35">
      <c r="T195" s="34" t="s">
        <v>209</v>
      </c>
      <c r="U195" s="35">
        <v>1.7</v>
      </c>
      <c r="V195" s="46" t="s">
        <v>209</v>
      </c>
    </row>
    <row r="196" spans="20:22" x14ac:dyDescent="0.35">
      <c r="T196" s="34" t="s">
        <v>83</v>
      </c>
      <c r="U196" s="35">
        <v>2</v>
      </c>
      <c r="V196" s="46" t="s">
        <v>83</v>
      </c>
    </row>
    <row r="197" spans="20:22" x14ac:dyDescent="0.35">
      <c r="T197" s="34" t="s">
        <v>210</v>
      </c>
      <c r="U197" s="35">
        <v>2</v>
      </c>
      <c r="V197" s="46" t="s">
        <v>210</v>
      </c>
    </row>
    <row r="198" spans="20:22" x14ac:dyDescent="0.35">
      <c r="T198" s="34" t="s">
        <v>84</v>
      </c>
      <c r="U198" s="35">
        <v>1.9</v>
      </c>
      <c r="V198" s="46" t="s">
        <v>84</v>
      </c>
    </row>
    <row r="199" spans="20:22" x14ac:dyDescent="0.35">
      <c r="T199" s="34" t="s">
        <v>211</v>
      </c>
      <c r="U199" s="35">
        <v>1.9</v>
      </c>
      <c r="V199" s="46" t="s">
        <v>211</v>
      </c>
    </row>
    <row r="200" spans="20:22" x14ac:dyDescent="0.35">
      <c r="T200" s="34" t="s">
        <v>85</v>
      </c>
      <c r="U200" s="35">
        <v>2.2000000000000002</v>
      </c>
      <c r="V200" s="46" t="s">
        <v>85</v>
      </c>
    </row>
    <row r="201" spans="20:22" x14ac:dyDescent="0.35">
      <c r="T201" s="34" t="s">
        <v>212</v>
      </c>
      <c r="U201" s="35">
        <v>2.2000000000000002</v>
      </c>
      <c r="V201" s="46" t="s">
        <v>212</v>
      </c>
    </row>
    <row r="202" spans="20:22" x14ac:dyDescent="0.35">
      <c r="T202" s="34" t="s">
        <v>86</v>
      </c>
      <c r="U202" s="35">
        <v>1.8</v>
      </c>
      <c r="V202" s="46" t="s">
        <v>86</v>
      </c>
    </row>
    <row r="203" spans="20:22" x14ac:dyDescent="0.35">
      <c r="T203" s="34" t="s">
        <v>213</v>
      </c>
      <c r="U203" s="35">
        <v>1.8</v>
      </c>
      <c r="V203" s="46" t="s">
        <v>213</v>
      </c>
    </row>
    <row r="204" spans="20:22" x14ac:dyDescent="0.35">
      <c r="T204" s="34" t="s">
        <v>87</v>
      </c>
      <c r="U204" s="35">
        <v>2.1</v>
      </c>
      <c r="V204" s="46" t="s">
        <v>87</v>
      </c>
    </row>
    <row r="205" spans="20:22" x14ac:dyDescent="0.35">
      <c r="T205" s="34" t="s">
        <v>214</v>
      </c>
      <c r="U205" s="35">
        <v>2.1</v>
      </c>
      <c r="V205" s="46" t="s">
        <v>214</v>
      </c>
    </row>
    <row r="206" spans="20:22" x14ac:dyDescent="0.35">
      <c r="T206" s="34" t="s">
        <v>88</v>
      </c>
      <c r="U206" s="35">
        <v>2.1</v>
      </c>
      <c r="V206" s="46" t="s">
        <v>88</v>
      </c>
    </row>
    <row r="207" spans="20:22" x14ac:dyDescent="0.35">
      <c r="T207" s="34" t="s">
        <v>215</v>
      </c>
      <c r="U207" s="35">
        <v>2.1</v>
      </c>
      <c r="V207" s="46" t="s">
        <v>215</v>
      </c>
    </row>
    <row r="208" spans="20:22" x14ac:dyDescent="0.35">
      <c r="T208" s="34" t="s">
        <v>89</v>
      </c>
      <c r="U208" s="35">
        <v>2.2000000000000002</v>
      </c>
      <c r="V208" s="46" t="s">
        <v>89</v>
      </c>
    </row>
    <row r="209" spans="20:22" x14ac:dyDescent="0.35">
      <c r="T209" s="34" t="s">
        <v>216</v>
      </c>
      <c r="U209" s="35">
        <v>2.2000000000000002</v>
      </c>
      <c r="V209" s="46" t="s">
        <v>216</v>
      </c>
    </row>
    <row r="210" spans="20:22" x14ac:dyDescent="0.35">
      <c r="T210" s="34" t="s">
        <v>90</v>
      </c>
      <c r="U210" s="35">
        <v>2.5</v>
      </c>
      <c r="V210" s="46" t="s">
        <v>90</v>
      </c>
    </row>
    <row r="211" spans="20:22" x14ac:dyDescent="0.35">
      <c r="T211" s="34" t="s">
        <v>217</v>
      </c>
      <c r="U211" s="35">
        <v>2.5</v>
      </c>
      <c r="V211" s="46" t="s">
        <v>217</v>
      </c>
    </row>
    <row r="212" spans="20:22" x14ac:dyDescent="0.35">
      <c r="T212" s="34" t="s">
        <v>91</v>
      </c>
      <c r="U212" s="35">
        <v>1.9</v>
      </c>
      <c r="V212" s="46" t="s">
        <v>91</v>
      </c>
    </row>
    <row r="213" spans="20:22" x14ac:dyDescent="0.35">
      <c r="T213" s="34" t="s">
        <v>218</v>
      </c>
      <c r="U213" s="35">
        <v>1.9</v>
      </c>
      <c r="V213" s="46" t="s">
        <v>218</v>
      </c>
    </row>
    <row r="214" spans="20:22" x14ac:dyDescent="0.35">
      <c r="T214" s="34" t="s">
        <v>92</v>
      </c>
      <c r="U214" s="35">
        <v>2</v>
      </c>
      <c r="V214" s="46" t="s">
        <v>92</v>
      </c>
    </row>
    <row r="215" spans="20:22" x14ac:dyDescent="0.35">
      <c r="T215" s="34" t="s">
        <v>219</v>
      </c>
      <c r="U215" s="35">
        <v>2</v>
      </c>
      <c r="V215" s="46" t="s">
        <v>219</v>
      </c>
    </row>
    <row r="216" spans="20:22" x14ac:dyDescent="0.35">
      <c r="T216" s="34" t="s">
        <v>93</v>
      </c>
      <c r="U216" s="35">
        <v>2</v>
      </c>
      <c r="V216" s="46" t="s">
        <v>93</v>
      </c>
    </row>
    <row r="217" spans="20:22" x14ac:dyDescent="0.35">
      <c r="T217" s="34" t="s">
        <v>220</v>
      </c>
      <c r="U217" s="35">
        <v>2</v>
      </c>
      <c r="V217" s="46" t="s">
        <v>220</v>
      </c>
    </row>
    <row r="218" spans="20:22" x14ac:dyDescent="0.35">
      <c r="T218" s="34" t="s">
        <v>94</v>
      </c>
      <c r="U218" s="35">
        <v>2.2999999999999998</v>
      </c>
      <c r="V218" s="46" t="s">
        <v>94</v>
      </c>
    </row>
    <row r="219" spans="20:22" x14ac:dyDescent="0.35">
      <c r="T219" s="34" t="s">
        <v>221</v>
      </c>
      <c r="U219" s="35">
        <v>2.2999999999999998</v>
      </c>
      <c r="V219" s="46" t="s">
        <v>221</v>
      </c>
    </row>
    <row r="220" spans="20:22" x14ac:dyDescent="0.35">
      <c r="T220" s="34" t="s">
        <v>95</v>
      </c>
      <c r="U220" s="35">
        <v>2.1</v>
      </c>
      <c r="V220" s="46" t="s">
        <v>95</v>
      </c>
    </row>
    <row r="221" spans="20:22" x14ac:dyDescent="0.35">
      <c r="T221" s="34" t="s">
        <v>222</v>
      </c>
      <c r="U221" s="35">
        <v>2.1</v>
      </c>
      <c r="V221" s="46" t="s">
        <v>222</v>
      </c>
    </row>
    <row r="222" spans="20:22" x14ac:dyDescent="0.35">
      <c r="T222" s="34" t="s">
        <v>96</v>
      </c>
      <c r="U222" s="35">
        <v>2.4</v>
      </c>
      <c r="V222" s="46" t="s">
        <v>96</v>
      </c>
    </row>
    <row r="223" spans="20:22" x14ac:dyDescent="0.35">
      <c r="T223" s="34" t="s">
        <v>223</v>
      </c>
      <c r="U223" s="35">
        <v>2.4</v>
      </c>
      <c r="V223" s="46" t="s">
        <v>223</v>
      </c>
    </row>
    <row r="224" spans="20:22" x14ac:dyDescent="0.35">
      <c r="T224" s="34" t="s">
        <v>97</v>
      </c>
      <c r="U224" s="35">
        <v>2.2999999999999998</v>
      </c>
      <c r="V224" s="46" t="s">
        <v>97</v>
      </c>
    </row>
    <row r="225" spans="20:22" x14ac:dyDescent="0.35">
      <c r="T225" s="34" t="s">
        <v>224</v>
      </c>
      <c r="U225" s="35">
        <v>2.2999999999999998</v>
      </c>
      <c r="V225" s="46" t="s">
        <v>224</v>
      </c>
    </row>
    <row r="226" spans="20:22" x14ac:dyDescent="0.35">
      <c r="T226" s="34" t="s">
        <v>98</v>
      </c>
      <c r="U226" s="35">
        <v>2.7</v>
      </c>
      <c r="V226" s="46" t="s">
        <v>98</v>
      </c>
    </row>
    <row r="227" spans="20:22" x14ac:dyDescent="0.35">
      <c r="T227" s="34" t="s">
        <v>225</v>
      </c>
      <c r="U227" s="35">
        <v>2.7</v>
      </c>
      <c r="V227" s="46" t="s">
        <v>225</v>
      </c>
    </row>
    <row r="228" spans="20:22" x14ac:dyDescent="0.35">
      <c r="T228" s="34" t="s">
        <v>99</v>
      </c>
      <c r="U228" s="35">
        <v>2.4</v>
      </c>
      <c r="V228" s="46" t="s">
        <v>99</v>
      </c>
    </row>
    <row r="229" spans="20:22" x14ac:dyDescent="0.35">
      <c r="T229" s="34" t="s">
        <v>226</v>
      </c>
      <c r="U229" s="35">
        <v>2.4</v>
      </c>
      <c r="V229" s="46" t="s">
        <v>226</v>
      </c>
    </row>
    <row r="230" spans="20:22" x14ac:dyDescent="0.35">
      <c r="T230" s="34" t="s">
        <v>100</v>
      </c>
      <c r="U230" s="35">
        <v>2.8</v>
      </c>
      <c r="V230" s="46" t="s">
        <v>100</v>
      </c>
    </row>
    <row r="231" spans="20:22" x14ac:dyDescent="0.35">
      <c r="T231" s="37" t="s">
        <v>227</v>
      </c>
      <c r="U231" s="38">
        <v>2.8</v>
      </c>
      <c r="V231" s="78" t="s">
        <v>227</v>
      </c>
    </row>
  </sheetData>
  <sheetProtection algorithmName="SHA-512" hashValue="oPACLQee2jHXjE65xVIeeRwXlUh1Zn91jJ/L5sh5M6apzjsCFE6UMB5WCWtbB4bwpsNTiMj6CiNjqZdvh6hgYQ==" saltValue="b/s5UfLjWz4LIKLlM/Hxng==" spinCount="100000" sheet="1" selectLockedCells="1"/>
  <mergeCells count="67">
    <mergeCell ref="B38:Q38"/>
    <mergeCell ref="B39:Q39"/>
    <mergeCell ref="D34:F34"/>
    <mergeCell ref="M34:O34"/>
    <mergeCell ref="D35:F35"/>
    <mergeCell ref="M35:O35"/>
    <mergeCell ref="B37:Q37"/>
    <mergeCell ref="D31:F31"/>
    <mergeCell ref="M31:O31"/>
    <mergeCell ref="D32:F32"/>
    <mergeCell ref="M32:O32"/>
    <mergeCell ref="D33:F33"/>
    <mergeCell ref="M33:O33"/>
    <mergeCell ref="D28:F28"/>
    <mergeCell ref="M28:O28"/>
    <mergeCell ref="D29:F29"/>
    <mergeCell ref="M29:O29"/>
    <mergeCell ref="D30:F30"/>
    <mergeCell ref="M30:O30"/>
    <mergeCell ref="P24:Q24"/>
    <mergeCell ref="D25:F25"/>
    <mergeCell ref="M25:O25"/>
    <mergeCell ref="D26:F26"/>
    <mergeCell ref="M26:O26"/>
    <mergeCell ref="D27:F27"/>
    <mergeCell ref="M27:O27"/>
    <mergeCell ref="D20:F20"/>
    <mergeCell ref="M20:O20"/>
    <mergeCell ref="D21:F21"/>
    <mergeCell ref="M21:O21"/>
    <mergeCell ref="D24:F24"/>
    <mergeCell ref="G24:H24"/>
    <mergeCell ref="M24:O24"/>
    <mergeCell ref="D17:F17"/>
    <mergeCell ref="M17:O17"/>
    <mergeCell ref="D18:F18"/>
    <mergeCell ref="M18:O18"/>
    <mergeCell ref="D19:F19"/>
    <mergeCell ref="M19:O19"/>
    <mergeCell ref="D14:F14"/>
    <mergeCell ref="M14:O14"/>
    <mergeCell ref="D15:F15"/>
    <mergeCell ref="M15:O15"/>
    <mergeCell ref="D16:F16"/>
    <mergeCell ref="M16:O16"/>
    <mergeCell ref="M10:O10"/>
    <mergeCell ref="P10:Q10"/>
    <mergeCell ref="D11:F11"/>
    <mergeCell ref="M11:O11"/>
    <mergeCell ref="D12:F12"/>
    <mergeCell ref="M12:O12"/>
    <mergeCell ref="B40:Q40"/>
    <mergeCell ref="A2:H2"/>
    <mergeCell ref="J2:Q2"/>
    <mergeCell ref="A3:H3"/>
    <mergeCell ref="A4:H4"/>
    <mergeCell ref="J4:K4"/>
    <mergeCell ref="L4:M4"/>
    <mergeCell ref="N4:O4"/>
    <mergeCell ref="D13:F13"/>
    <mergeCell ref="M13:O13"/>
    <mergeCell ref="J5:K6"/>
    <mergeCell ref="L5:M6"/>
    <mergeCell ref="N5:O5"/>
    <mergeCell ref="N6:O6"/>
    <mergeCell ref="D10:F10"/>
    <mergeCell ref="G10:H10"/>
  </mergeCells>
  <conditionalFormatting sqref="D11:F11">
    <cfRule type="cellIs" dxfId="1079" priority="1" operator="notEqual">
      <formula>B11</formula>
    </cfRule>
  </conditionalFormatting>
  <conditionalFormatting sqref="D12:F12">
    <cfRule type="cellIs" dxfId="1078" priority="2" operator="notEqual">
      <formula>B12</formula>
    </cfRule>
  </conditionalFormatting>
  <conditionalFormatting sqref="D13:F13">
    <cfRule type="cellIs" dxfId="1077" priority="3" operator="notEqual">
      <formula>B13</formula>
    </cfRule>
  </conditionalFormatting>
  <conditionalFormatting sqref="D14:F14">
    <cfRule type="cellIs" dxfId="1076" priority="4" operator="notEqual">
      <formula>B14</formula>
    </cfRule>
  </conditionalFormatting>
  <conditionalFormatting sqref="D15:F15">
    <cfRule type="cellIs" dxfId="1075" priority="5" operator="notEqual">
      <formula>B15</formula>
    </cfRule>
  </conditionalFormatting>
  <conditionalFormatting sqref="D16:F16">
    <cfRule type="cellIs" dxfId="1074" priority="6" operator="notEqual">
      <formula>B16</formula>
    </cfRule>
  </conditionalFormatting>
  <conditionalFormatting sqref="D17:F17">
    <cfRule type="cellIs" dxfId="1073" priority="7" operator="notEqual">
      <formula>B17</formula>
    </cfRule>
  </conditionalFormatting>
  <conditionalFormatting sqref="D18:F18">
    <cfRule type="cellIs" dxfId="1072" priority="8" operator="notEqual">
      <formula>B18</formula>
    </cfRule>
  </conditionalFormatting>
  <conditionalFormatting sqref="D19:F19">
    <cfRule type="cellIs" dxfId="1071" priority="9" operator="notEqual">
      <formula>B19</formula>
    </cfRule>
  </conditionalFormatting>
  <conditionalFormatting sqref="D20:F20">
    <cfRule type="cellIs" dxfId="1070" priority="10" operator="notEqual">
      <formula>B20</formula>
    </cfRule>
  </conditionalFormatting>
  <conditionalFormatting sqref="D25:F25">
    <cfRule type="cellIs" dxfId="1069" priority="11" operator="notEqual">
      <formula>B25</formula>
    </cfRule>
  </conditionalFormatting>
  <conditionalFormatting sqref="D26:F26">
    <cfRule type="cellIs" dxfId="1068" priority="12" operator="notEqual">
      <formula>B26</formula>
    </cfRule>
  </conditionalFormatting>
  <conditionalFormatting sqref="D27:F27">
    <cfRule type="cellIs" dxfId="1067" priority="13" operator="notEqual">
      <formula>B27</formula>
    </cfRule>
  </conditionalFormatting>
  <conditionalFormatting sqref="D28:F28">
    <cfRule type="cellIs" dxfId="1066" priority="14" operator="notEqual">
      <formula>B28</formula>
    </cfRule>
  </conditionalFormatting>
  <conditionalFormatting sqref="D29:F29">
    <cfRule type="cellIs" dxfId="1065" priority="15" operator="notEqual">
      <formula>B29</formula>
    </cfRule>
  </conditionalFormatting>
  <conditionalFormatting sqref="D30:F30">
    <cfRule type="cellIs" dxfId="1064" priority="16" operator="notEqual">
      <formula>B30</formula>
    </cfRule>
  </conditionalFormatting>
  <conditionalFormatting sqref="D31:F31">
    <cfRule type="cellIs" dxfId="1063" priority="17" operator="notEqual">
      <formula>B31</formula>
    </cfRule>
  </conditionalFormatting>
  <conditionalFormatting sqref="D32:F32">
    <cfRule type="cellIs" dxfId="1062" priority="18" operator="notEqual">
      <formula>B32</formula>
    </cfRule>
  </conditionalFormatting>
  <conditionalFormatting sqref="D33:F33">
    <cfRule type="cellIs" dxfId="1061" priority="19" operator="notEqual">
      <formula>B33</formula>
    </cfRule>
  </conditionalFormatting>
  <conditionalFormatting sqref="D34:F34">
    <cfRule type="cellIs" dxfId="1060" priority="20" operator="notEqual">
      <formula>B34</formula>
    </cfRule>
  </conditionalFormatting>
  <conditionalFormatting sqref="M11:O11">
    <cfRule type="cellIs" dxfId="1059" priority="21" operator="notEqual">
      <formula>K11</formula>
    </cfRule>
  </conditionalFormatting>
  <conditionalFormatting sqref="M12:O12">
    <cfRule type="cellIs" dxfId="1058" priority="22" operator="notEqual">
      <formula>K12</formula>
    </cfRule>
  </conditionalFormatting>
  <conditionalFormatting sqref="M13:O13">
    <cfRule type="cellIs" dxfId="1057" priority="23" operator="notEqual">
      <formula>K13</formula>
    </cfRule>
  </conditionalFormatting>
  <conditionalFormatting sqref="M14:O14">
    <cfRule type="cellIs" dxfId="1056" priority="24" operator="notEqual">
      <formula>K14</formula>
    </cfRule>
  </conditionalFormatting>
  <conditionalFormatting sqref="M15:O15">
    <cfRule type="cellIs" dxfId="1055" priority="25" operator="notEqual">
      <formula>K15</formula>
    </cfRule>
  </conditionalFormatting>
  <conditionalFormatting sqref="M16:O16">
    <cfRule type="cellIs" dxfId="1054" priority="26" operator="notEqual">
      <formula>K16</formula>
    </cfRule>
  </conditionalFormatting>
  <conditionalFormatting sqref="M17:O17">
    <cfRule type="cellIs" dxfId="1053" priority="27" operator="notEqual">
      <formula>K17</formula>
    </cfRule>
  </conditionalFormatting>
  <conditionalFormatting sqref="M18:O18">
    <cfRule type="cellIs" dxfId="1052" priority="28" operator="notEqual">
      <formula>K18</formula>
    </cfRule>
  </conditionalFormatting>
  <conditionalFormatting sqref="M19:O19">
    <cfRule type="cellIs" dxfId="1051" priority="29" operator="notEqual">
      <formula>K19</formula>
    </cfRule>
  </conditionalFormatting>
  <conditionalFormatting sqref="M20:O20">
    <cfRule type="cellIs" dxfId="1050" priority="30" operator="notEqual">
      <formula>K20</formula>
    </cfRule>
  </conditionalFormatting>
  <conditionalFormatting sqref="M25:O25">
    <cfRule type="cellIs" dxfId="1049" priority="31" operator="notEqual">
      <formula>K25</formula>
    </cfRule>
  </conditionalFormatting>
  <conditionalFormatting sqref="M26:O26">
    <cfRule type="cellIs" dxfId="1048" priority="32" operator="notEqual">
      <formula>K26</formula>
    </cfRule>
  </conditionalFormatting>
  <conditionalFormatting sqref="M27:O27">
    <cfRule type="cellIs" dxfId="1047" priority="33" operator="notEqual">
      <formula>K27</formula>
    </cfRule>
  </conditionalFormatting>
  <conditionalFormatting sqref="M28:O28">
    <cfRule type="cellIs" dxfId="1046" priority="34" operator="notEqual">
      <formula>K28</formula>
    </cfRule>
  </conditionalFormatting>
  <conditionalFormatting sqref="M29:O29">
    <cfRule type="cellIs" dxfId="1045" priority="35" operator="notEqual">
      <formula>K29</formula>
    </cfRule>
  </conditionalFormatting>
  <conditionalFormatting sqref="M30:O30">
    <cfRule type="cellIs" dxfId="1044" priority="36" operator="notEqual">
      <formula>K30</formula>
    </cfRule>
  </conditionalFormatting>
  <conditionalFormatting sqref="M31:O31">
    <cfRule type="cellIs" dxfId="1043" priority="37" operator="notEqual">
      <formula>K31</formula>
    </cfRule>
  </conditionalFormatting>
  <conditionalFormatting sqref="M32:O32">
    <cfRule type="cellIs" dxfId="1042" priority="38" operator="notEqual">
      <formula>K32</formula>
    </cfRule>
  </conditionalFormatting>
  <conditionalFormatting sqref="M33:O33">
    <cfRule type="cellIs" dxfId="1041" priority="39" operator="notEqual">
      <formula>K33</formula>
    </cfRule>
  </conditionalFormatting>
  <conditionalFormatting sqref="M34:O34">
    <cfRule type="cellIs" dxfId="1040" priority="40" operator="notEqual">
      <formula>K34</formula>
    </cfRule>
  </conditionalFormatting>
  <dataValidations count="1">
    <dataValidation allowBlank="1" showInputMessage="1" sqref="B11:B20 K11:K20 B25:B34 K25:K34" xr:uid="{1970B458-5588-4700-B3BA-FA3E2D1CD222}">
      <formula1>0</formula1>
      <formula2>0</formula2>
    </dataValidation>
  </dataValidations>
  <printOptions horizontalCentered="1" verticalCentered="1"/>
  <pageMargins left="0.51180555555555496" right="0.51180555555555496" top="0.55138888888888904" bottom="0.55138888888888904" header="0.51180555555555496" footer="0.51180555555555496"/>
  <pageSetup paperSize="9" scale="79" firstPageNumber="0" orientation="landscape" horizontalDpi="300" verticalDpi="300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4097" r:id="rId4" name="Option Button 1">
              <controlPr defaultSize="0" autoFill="0" autoLine="0" autoPict="0">
                <anchor moveWithCells="1">
                  <from>
                    <xdr:col>5</xdr:col>
                    <xdr:colOff>290513</xdr:colOff>
                    <xdr:row>7</xdr:row>
                    <xdr:rowOff>85725</xdr:rowOff>
                  </from>
                  <to>
                    <xdr:col>8</xdr:col>
                    <xdr:colOff>0</xdr:colOff>
                    <xdr:row>8</xdr:row>
                    <xdr:rowOff>157163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098" r:id="rId5" name="Option Button 2">
              <controlPr defaultSize="0" autoFill="0" autoLine="0" autoPict="0">
                <anchor moveWithCells="1">
                  <from>
                    <xdr:col>5</xdr:col>
                    <xdr:colOff>290513</xdr:colOff>
                    <xdr:row>21</xdr:row>
                    <xdr:rowOff>85725</xdr:rowOff>
                  </from>
                  <to>
                    <xdr:col>8</xdr:col>
                    <xdr:colOff>0</xdr:colOff>
                    <xdr:row>22</xdr:row>
                    <xdr:rowOff>157163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099" r:id="rId6" name="Option Button 3">
              <controlPr defaultSize="0" autoFill="0" autoLine="0" autoPict="0">
                <anchor moveWithCells="1">
                  <from>
                    <xdr:col>15</xdr:col>
                    <xdr:colOff>138113</xdr:colOff>
                    <xdr:row>7</xdr:row>
                    <xdr:rowOff>85725</xdr:rowOff>
                  </from>
                  <to>
                    <xdr:col>17</xdr:col>
                    <xdr:colOff>0</xdr:colOff>
                    <xdr:row>8</xdr:row>
                    <xdr:rowOff>157163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00" r:id="rId7" name="Option Button 4">
              <controlPr defaultSize="0" autoFill="0" autoLine="0" autoPict="0">
                <anchor moveWithCells="1">
                  <from>
                    <xdr:col>15</xdr:col>
                    <xdr:colOff>119063</xdr:colOff>
                    <xdr:row>21</xdr:row>
                    <xdr:rowOff>85725</xdr:rowOff>
                  </from>
                  <to>
                    <xdr:col>16</xdr:col>
                    <xdr:colOff>628650</xdr:colOff>
                    <xdr:row>22</xdr:row>
                    <xdr:rowOff>157163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129F627-CB4D-4020-9FB9-BC0D0360A16D}">
  <sheetPr>
    <pageSetUpPr fitToPage="1"/>
  </sheetPr>
  <dimension ref="A1:AMK231"/>
  <sheetViews>
    <sheetView showGridLines="0" zoomScale="80" zoomScaleNormal="80" workbookViewId="0">
      <selection activeCell="B11" sqref="B11"/>
    </sheetView>
  </sheetViews>
  <sheetFormatPr defaultRowHeight="13.15" x14ac:dyDescent="0.35"/>
  <cols>
    <col min="1" max="1" width="9.06640625" style="1" customWidth="1"/>
    <col min="2" max="2" width="20.59765625" style="1" customWidth="1"/>
    <col min="3" max="3" width="9.06640625" style="1" customWidth="1"/>
    <col min="4" max="4" width="20.59765625" style="1" customWidth="1"/>
    <col min="5" max="6" width="5.59765625" style="1" customWidth="1"/>
    <col min="7" max="7" width="9.06640625" style="1" customWidth="1"/>
    <col min="8" max="9" width="5.59765625" style="1" customWidth="1"/>
    <col min="10" max="10" width="9.06640625" style="1" customWidth="1"/>
    <col min="11" max="11" width="20.59765625" style="1" customWidth="1"/>
    <col min="12" max="19" width="9.06640625" style="1" customWidth="1"/>
    <col min="20" max="20" width="15.19921875" style="22" bestFit="1" customWidth="1"/>
    <col min="21" max="21" width="9.06640625" style="1" customWidth="1"/>
    <col min="22" max="22" width="15.19921875" style="1" bestFit="1" customWidth="1"/>
    <col min="23" max="1025" width="9.06640625" style="1" customWidth="1"/>
    <col min="1026" max="16384" width="9.06640625" style="33"/>
  </cols>
  <sheetData>
    <row r="1" spans="1:22" x14ac:dyDescent="0.4">
      <c r="T1" s="31" t="s">
        <v>116</v>
      </c>
      <c r="U1" s="32" t="s">
        <v>104</v>
      </c>
      <c r="V1" s="75" t="s">
        <v>259</v>
      </c>
    </row>
    <row r="2" spans="1:22" ht="15" customHeight="1" x14ac:dyDescent="0.35">
      <c r="A2" s="92" t="s">
        <v>254</v>
      </c>
      <c r="B2" s="92"/>
      <c r="C2" s="92"/>
      <c r="D2" s="92"/>
      <c r="E2" s="92"/>
      <c r="F2" s="92"/>
      <c r="G2" s="92"/>
      <c r="H2" s="92"/>
      <c r="J2" s="93" t="s">
        <v>125</v>
      </c>
      <c r="K2" s="93"/>
      <c r="L2" s="93"/>
      <c r="M2" s="93"/>
      <c r="N2" s="93"/>
      <c r="O2" s="93"/>
      <c r="P2" s="93"/>
      <c r="Q2" s="93"/>
      <c r="T2" s="46"/>
      <c r="U2" s="47"/>
      <c r="V2" s="46"/>
    </row>
    <row r="3" spans="1:22" ht="15" customHeight="1" x14ac:dyDescent="0.35">
      <c r="A3" s="92">
        <f>Base!B9</f>
        <v>0</v>
      </c>
      <c r="B3" s="92"/>
      <c r="C3" s="92"/>
      <c r="D3" s="92"/>
      <c r="E3" s="92"/>
      <c r="F3" s="92"/>
      <c r="G3" s="92"/>
      <c r="H3" s="92"/>
      <c r="T3" s="46"/>
      <c r="U3" s="47"/>
      <c r="V3" s="46"/>
    </row>
    <row r="4" spans="1:22" ht="15" customHeight="1" x14ac:dyDescent="0.35">
      <c r="A4" s="94">
        <f>Base!B12</f>
        <v>0</v>
      </c>
      <c r="B4" s="94"/>
      <c r="C4" s="94"/>
      <c r="D4" s="94"/>
      <c r="E4" s="94"/>
      <c r="F4" s="94"/>
      <c r="G4" s="94"/>
      <c r="H4" s="94"/>
      <c r="J4" s="84" t="s">
        <v>124</v>
      </c>
      <c r="K4" s="84"/>
      <c r="L4" s="84" t="s">
        <v>123</v>
      </c>
      <c r="M4" s="84"/>
      <c r="N4" s="95" t="s">
        <v>122</v>
      </c>
      <c r="O4" s="95"/>
      <c r="P4" s="20" t="s">
        <v>121</v>
      </c>
      <c r="Q4" s="15">
        <f>VLOOKUP($S$7,Base!$C$2:$H$32,3,FALSE)</f>
        <v>0</v>
      </c>
      <c r="T4" s="46"/>
      <c r="U4" s="47"/>
      <c r="V4" s="46"/>
    </row>
    <row r="5" spans="1:22" ht="15" customHeight="1" x14ac:dyDescent="0.35">
      <c r="J5" s="96">
        <f>VLOOKUP($S$7,Base!$C$2:$H$32,2,FALSE)</f>
        <v>0</v>
      </c>
      <c r="K5" s="96"/>
      <c r="L5" s="97">
        <f>Base!B5</f>
        <v>0</v>
      </c>
      <c r="M5" s="97"/>
      <c r="N5" s="98">
        <f>VLOOKUP($S$7,Base!$C$2:$H$32,6,FALSE)</f>
        <v>0</v>
      </c>
      <c r="O5" s="98"/>
      <c r="P5" s="20" t="s">
        <v>120</v>
      </c>
      <c r="Q5" s="15">
        <f>VLOOKUP($S$7,Base!$C$2:$H$32,4,FALSE)</f>
        <v>0</v>
      </c>
      <c r="T5" s="46"/>
      <c r="U5" s="47"/>
      <c r="V5" s="46"/>
    </row>
    <row r="6" spans="1:22" ht="15" customHeight="1" x14ac:dyDescent="0.35">
      <c r="J6" s="96"/>
      <c r="K6" s="96"/>
      <c r="L6" s="97"/>
      <c r="M6" s="97"/>
      <c r="N6" s="99">
        <f>VLOOKUP($S$7,Base!$C$2:$H$32,5,FALSE)</f>
        <v>0</v>
      </c>
      <c r="O6" s="99"/>
      <c r="P6" s="20" t="s">
        <v>102</v>
      </c>
      <c r="Q6" s="45"/>
      <c r="T6" s="46"/>
      <c r="U6" s="47"/>
      <c r="V6" s="46"/>
    </row>
    <row r="7" spans="1:22" ht="15" customHeight="1" x14ac:dyDescent="0.35">
      <c r="A7" s="19"/>
      <c r="B7" s="19"/>
      <c r="C7" s="19"/>
      <c r="D7" s="19"/>
      <c r="E7" s="19"/>
      <c r="F7" s="19"/>
      <c r="G7" s="19"/>
      <c r="H7" s="19"/>
      <c r="I7" s="19"/>
      <c r="J7" s="19"/>
      <c r="K7" s="19"/>
      <c r="L7" s="19"/>
      <c r="M7" s="19"/>
      <c r="N7" s="19"/>
      <c r="O7" s="19"/>
      <c r="P7" s="19"/>
      <c r="Q7" s="19"/>
      <c r="R7" s="21" t="s">
        <v>126</v>
      </c>
      <c r="S7" s="70">
        <v>5</v>
      </c>
      <c r="T7" s="46"/>
      <c r="U7" s="47"/>
      <c r="V7" s="46"/>
    </row>
    <row r="8" spans="1:22" x14ac:dyDescent="0.35">
      <c r="A8" s="74"/>
      <c r="B8" s="74"/>
      <c r="C8" s="74"/>
      <c r="D8" s="74"/>
      <c r="E8" s="74"/>
      <c r="F8" s="74"/>
      <c r="G8" s="74"/>
      <c r="H8" s="74"/>
      <c r="I8" s="74"/>
      <c r="J8" s="74"/>
      <c r="K8" s="74"/>
      <c r="L8" s="74"/>
      <c r="M8" s="74"/>
      <c r="N8" s="74"/>
      <c r="O8" s="74"/>
      <c r="P8" s="74"/>
      <c r="Q8" s="74"/>
      <c r="T8" s="46"/>
      <c r="U8" s="47"/>
      <c r="V8" s="46"/>
    </row>
    <row r="9" spans="1:22" ht="15" customHeight="1" x14ac:dyDescent="0.35">
      <c r="A9" s="1" t="s">
        <v>119</v>
      </c>
      <c r="J9" s="1" t="s">
        <v>118</v>
      </c>
      <c r="L9" s="17"/>
      <c r="T9" s="46"/>
      <c r="U9" s="47"/>
      <c r="V9" s="46"/>
    </row>
    <row r="10" spans="1:22" ht="15" customHeight="1" x14ac:dyDescent="0.35">
      <c r="A10" s="15"/>
      <c r="B10" s="16" t="s">
        <v>116</v>
      </c>
      <c r="C10" s="15" t="s">
        <v>103</v>
      </c>
      <c r="D10" s="84" t="s">
        <v>115</v>
      </c>
      <c r="E10" s="84"/>
      <c r="F10" s="84"/>
      <c r="G10" s="100" t="s">
        <v>114</v>
      </c>
      <c r="H10" s="100"/>
      <c r="J10" s="15"/>
      <c r="K10" s="16" t="s">
        <v>116</v>
      </c>
      <c r="L10" s="15" t="s">
        <v>104</v>
      </c>
      <c r="M10" s="84" t="s">
        <v>115</v>
      </c>
      <c r="N10" s="84"/>
      <c r="O10" s="84"/>
      <c r="P10" s="84" t="s">
        <v>114</v>
      </c>
      <c r="Q10" s="84"/>
      <c r="T10" s="46"/>
      <c r="U10" s="47"/>
      <c r="V10" s="46"/>
    </row>
    <row r="11" spans="1:22" ht="15" customHeight="1" x14ac:dyDescent="0.35">
      <c r="A11" s="14">
        <v>1</v>
      </c>
      <c r="B11" s="39"/>
      <c r="C11" s="40"/>
      <c r="D11" s="91">
        <f t="shared" ref="D11:D20" si="0">B11</f>
        <v>0</v>
      </c>
      <c r="E11" s="91"/>
      <c r="F11" s="91"/>
      <c r="G11" s="12">
        <f t="shared" ref="G11:G20" si="1">IF(C11="",0,VLOOKUP(D11,$T$1:$U$231,2,0))</f>
        <v>0</v>
      </c>
      <c r="H11" s="12"/>
      <c r="J11" s="14">
        <v>1</v>
      </c>
      <c r="K11" s="39"/>
      <c r="L11" s="13" t="e">
        <f t="shared" ref="L11:L20" si="2">VLOOKUP(K11,$T$1:$U$231,2,0)</f>
        <v>#N/A</v>
      </c>
      <c r="M11" s="91">
        <f t="shared" ref="M11:M20" si="3">K11</f>
        <v>0</v>
      </c>
      <c r="N11" s="91"/>
      <c r="O11" s="91"/>
      <c r="P11" s="12" t="e">
        <f t="shared" ref="P11:P20" si="4">VLOOKUP(M11,$T$1:$U$231,2,0)</f>
        <v>#N/A</v>
      </c>
      <c r="Q11" s="12"/>
      <c r="T11" s="46"/>
      <c r="U11" s="47"/>
      <c r="V11" s="46"/>
    </row>
    <row r="12" spans="1:22" ht="15" customHeight="1" x14ac:dyDescent="0.35">
      <c r="A12" s="11">
        <v>2</v>
      </c>
      <c r="B12" s="41"/>
      <c r="C12" s="42"/>
      <c r="D12" s="82">
        <f t="shared" si="0"/>
        <v>0</v>
      </c>
      <c r="E12" s="82"/>
      <c r="F12" s="82"/>
      <c r="G12" s="9">
        <f t="shared" si="1"/>
        <v>0</v>
      </c>
      <c r="H12" s="9"/>
      <c r="J12" s="11">
        <v>2</v>
      </c>
      <c r="K12" s="41"/>
      <c r="L12" s="10" t="e">
        <f t="shared" si="2"/>
        <v>#N/A</v>
      </c>
      <c r="M12" s="82">
        <f t="shared" si="3"/>
        <v>0</v>
      </c>
      <c r="N12" s="82"/>
      <c r="O12" s="82"/>
      <c r="P12" s="9" t="e">
        <f t="shared" si="4"/>
        <v>#N/A</v>
      </c>
      <c r="Q12" s="9"/>
      <c r="T12" s="34" t="s">
        <v>1</v>
      </c>
      <c r="U12" s="35" t="s">
        <v>2</v>
      </c>
      <c r="V12" s="46" t="s">
        <v>1</v>
      </c>
    </row>
    <row r="13" spans="1:22" ht="15" customHeight="1" x14ac:dyDescent="0.35">
      <c r="A13" s="11">
        <v>3</v>
      </c>
      <c r="B13" s="41"/>
      <c r="C13" s="42"/>
      <c r="D13" s="82">
        <f t="shared" si="0"/>
        <v>0</v>
      </c>
      <c r="E13" s="82"/>
      <c r="F13" s="82"/>
      <c r="G13" s="9">
        <f t="shared" si="1"/>
        <v>0</v>
      </c>
      <c r="H13" s="9"/>
      <c r="J13" s="11">
        <v>3</v>
      </c>
      <c r="K13" s="41"/>
      <c r="L13" s="10" t="e">
        <f t="shared" si="2"/>
        <v>#N/A</v>
      </c>
      <c r="M13" s="82">
        <f t="shared" si="3"/>
        <v>0</v>
      </c>
      <c r="N13" s="82"/>
      <c r="O13" s="82"/>
      <c r="P13" s="9" t="e">
        <f t="shared" si="4"/>
        <v>#N/A</v>
      </c>
      <c r="Q13" s="9"/>
      <c r="T13" s="34" t="s">
        <v>127</v>
      </c>
      <c r="U13" s="35" t="s">
        <v>2</v>
      </c>
      <c r="V13" s="46" t="s">
        <v>127</v>
      </c>
    </row>
    <row r="14" spans="1:22" ht="15" customHeight="1" x14ac:dyDescent="0.35">
      <c r="A14" s="11">
        <v>4</v>
      </c>
      <c r="B14" s="41"/>
      <c r="C14" s="42"/>
      <c r="D14" s="82">
        <f t="shared" si="0"/>
        <v>0</v>
      </c>
      <c r="E14" s="82"/>
      <c r="F14" s="82"/>
      <c r="G14" s="9">
        <f t="shared" si="1"/>
        <v>0</v>
      </c>
      <c r="H14" s="9"/>
      <c r="J14" s="11">
        <v>4</v>
      </c>
      <c r="K14" s="41"/>
      <c r="L14" s="10" t="e">
        <f t="shared" si="2"/>
        <v>#N/A</v>
      </c>
      <c r="M14" s="82">
        <f t="shared" si="3"/>
        <v>0</v>
      </c>
      <c r="N14" s="82"/>
      <c r="O14" s="82"/>
      <c r="P14" s="9" t="e">
        <f t="shared" si="4"/>
        <v>#N/A</v>
      </c>
      <c r="Q14" s="9"/>
      <c r="T14" s="34" t="s">
        <v>3</v>
      </c>
      <c r="U14" s="35" t="s">
        <v>2</v>
      </c>
      <c r="V14" s="46" t="s">
        <v>3</v>
      </c>
    </row>
    <row r="15" spans="1:22" ht="15" customHeight="1" x14ac:dyDescent="0.35">
      <c r="A15" s="11">
        <v>5</v>
      </c>
      <c r="B15" s="41"/>
      <c r="C15" s="42"/>
      <c r="D15" s="82">
        <f t="shared" si="0"/>
        <v>0</v>
      </c>
      <c r="E15" s="82"/>
      <c r="F15" s="82"/>
      <c r="G15" s="9">
        <f t="shared" si="1"/>
        <v>0</v>
      </c>
      <c r="H15" s="9"/>
      <c r="J15" s="11">
        <v>5</v>
      </c>
      <c r="K15" s="41"/>
      <c r="L15" s="10" t="e">
        <f t="shared" si="2"/>
        <v>#N/A</v>
      </c>
      <c r="M15" s="82">
        <f t="shared" si="3"/>
        <v>0</v>
      </c>
      <c r="N15" s="82"/>
      <c r="O15" s="82"/>
      <c r="P15" s="9" t="e">
        <f t="shared" si="4"/>
        <v>#N/A</v>
      </c>
      <c r="Q15" s="9"/>
      <c r="T15" s="34" t="s">
        <v>128</v>
      </c>
      <c r="U15" s="35" t="s">
        <v>2</v>
      </c>
      <c r="V15" s="46" t="s">
        <v>128</v>
      </c>
    </row>
    <row r="16" spans="1:22" ht="15" customHeight="1" x14ac:dyDescent="0.35">
      <c r="A16" s="11">
        <v>6</v>
      </c>
      <c r="B16" s="41"/>
      <c r="C16" s="42"/>
      <c r="D16" s="82">
        <f t="shared" si="0"/>
        <v>0</v>
      </c>
      <c r="E16" s="82"/>
      <c r="F16" s="82"/>
      <c r="G16" s="9">
        <f t="shared" si="1"/>
        <v>0</v>
      </c>
      <c r="H16" s="9"/>
      <c r="J16" s="11">
        <v>6</v>
      </c>
      <c r="K16" s="41"/>
      <c r="L16" s="10" t="e">
        <f t="shared" si="2"/>
        <v>#N/A</v>
      </c>
      <c r="M16" s="82">
        <f t="shared" si="3"/>
        <v>0</v>
      </c>
      <c r="N16" s="82"/>
      <c r="O16" s="82"/>
      <c r="P16" s="9" t="e">
        <f t="shared" si="4"/>
        <v>#N/A</v>
      </c>
      <c r="Q16" s="9"/>
      <c r="T16" s="34" t="s">
        <v>4</v>
      </c>
      <c r="U16" s="35" t="s">
        <v>2</v>
      </c>
      <c r="V16" s="46" t="s">
        <v>4</v>
      </c>
    </row>
    <row r="17" spans="1:22" ht="15" customHeight="1" x14ac:dyDescent="0.35">
      <c r="A17" s="11">
        <v>7</v>
      </c>
      <c r="B17" s="41"/>
      <c r="C17" s="42"/>
      <c r="D17" s="82">
        <f t="shared" si="0"/>
        <v>0</v>
      </c>
      <c r="E17" s="82"/>
      <c r="F17" s="82"/>
      <c r="G17" s="9">
        <f t="shared" si="1"/>
        <v>0</v>
      </c>
      <c r="H17" s="9"/>
      <c r="J17" s="11">
        <v>7</v>
      </c>
      <c r="K17" s="41"/>
      <c r="L17" s="10" t="e">
        <f t="shared" si="2"/>
        <v>#N/A</v>
      </c>
      <c r="M17" s="82">
        <f t="shared" si="3"/>
        <v>0</v>
      </c>
      <c r="N17" s="82"/>
      <c r="O17" s="82"/>
      <c r="P17" s="9" t="e">
        <f t="shared" si="4"/>
        <v>#N/A</v>
      </c>
      <c r="Q17" s="9"/>
      <c r="T17" s="34" t="s">
        <v>261</v>
      </c>
      <c r="U17" s="35" t="s">
        <v>2</v>
      </c>
      <c r="V17" s="46" t="s">
        <v>261</v>
      </c>
    </row>
    <row r="18" spans="1:22" ht="15" customHeight="1" x14ac:dyDescent="0.35">
      <c r="A18" s="11">
        <v>8</v>
      </c>
      <c r="B18" s="41"/>
      <c r="C18" s="42"/>
      <c r="D18" s="82">
        <f t="shared" si="0"/>
        <v>0</v>
      </c>
      <c r="E18" s="82"/>
      <c r="F18" s="82"/>
      <c r="G18" s="9">
        <f t="shared" si="1"/>
        <v>0</v>
      </c>
      <c r="H18" s="9"/>
      <c r="J18" s="11">
        <v>8</v>
      </c>
      <c r="K18" s="41"/>
      <c r="L18" s="10" t="e">
        <f t="shared" si="2"/>
        <v>#N/A</v>
      </c>
      <c r="M18" s="82">
        <f t="shared" si="3"/>
        <v>0</v>
      </c>
      <c r="N18" s="82"/>
      <c r="O18" s="82"/>
      <c r="P18" s="9" t="e">
        <f t="shared" si="4"/>
        <v>#N/A</v>
      </c>
      <c r="Q18" s="9"/>
      <c r="T18" s="34" t="s">
        <v>129</v>
      </c>
      <c r="U18" s="35" t="s">
        <v>2</v>
      </c>
      <c r="V18" s="46" t="s">
        <v>129</v>
      </c>
    </row>
    <row r="19" spans="1:22" ht="15" customHeight="1" x14ac:dyDescent="0.35">
      <c r="A19" s="11">
        <v>9</v>
      </c>
      <c r="B19" s="41"/>
      <c r="C19" s="42"/>
      <c r="D19" s="82">
        <f t="shared" si="0"/>
        <v>0</v>
      </c>
      <c r="E19" s="82"/>
      <c r="F19" s="82"/>
      <c r="G19" s="9">
        <f t="shared" si="1"/>
        <v>0</v>
      </c>
      <c r="H19" s="9"/>
      <c r="J19" s="11">
        <v>9</v>
      </c>
      <c r="K19" s="41"/>
      <c r="L19" s="10" t="e">
        <f t="shared" si="2"/>
        <v>#N/A</v>
      </c>
      <c r="M19" s="82">
        <f t="shared" si="3"/>
        <v>0</v>
      </c>
      <c r="N19" s="82"/>
      <c r="O19" s="82"/>
      <c r="P19" s="9" t="e">
        <f t="shared" si="4"/>
        <v>#N/A</v>
      </c>
      <c r="Q19" s="9"/>
      <c r="T19" s="34" t="s">
        <v>5</v>
      </c>
      <c r="U19" s="35">
        <v>0.1</v>
      </c>
      <c r="V19" s="46" t="s">
        <v>5</v>
      </c>
    </row>
    <row r="20" spans="1:22" ht="15" customHeight="1" x14ac:dyDescent="0.35">
      <c r="A20" s="8">
        <v>10</v>
      </c>
      <c r="B20" s="43"/>
      <c r="C20" s="44"/>
      <c r="D20" s="83">
        <f t="shared" si="0"/>
        <v>0</v>
      </c>
      <c r="E20" s="83"/>
      <c r="F20" s="83"/>
      <c r="G20" s="6">
        <f t="shared" si="1"/>
        <v>0</v>
      </c>
      <c r="H20" s="6"/>
      <c r="J20" s="8">
        <v>10</v>
      </c>
      <c r="K20" s="43"/>
      <c r="L20" s="7" t="e">
        <f t="shared" si="2"/>
        <v>#N/A</v>
      </c>
      <c r="M20" s="83">
        <f t="shared" si="3"/>
        <v>0</v>
      </c>
      <c r="N20" s="83"/>
      <c r="O20" s="83"/>
      <c r="P20" s="6" t="e">
        <f t="shared" si="4"/>
        <v>#N/A</v>
      </c>
      <c r="Q20" s="6"/>
      <c r="T20" s="34">
        <v>1</v>
      </c>
      <c r="U20" s="35">
        <v>0.1</v>
      </c>
      <c r="V20" s="46">
        <v>1</v>
      </c>
    </row>
    <row r="21" spans="1:22" x14ac:dyDescent="0.35">
      <c r="A21" s="5" t="s">
        <v>0</v>
      </c>
      <c r="B21" s="4"/>
      <c r="C21" s="18">
        <f t="array" ref="C21">SUM(IFERROR(C11:C20,0))</f>
        <v>0</v>
      </c>
      <c r="D21" s="84" t="s">
        <v>105</v>
      </c>
      <c r="E21" s="84"/>
      <c r="F21" s="84"/>
      <c r="G21" s="2">
        <f t="array" ref="G21">SUM(IFERROR(G11:G20,0))</f>
        <v>0</v>
      </c>
      <c r="H21" s="2"/>
      <c r="J21" s="5" t="s">
        <v>0</v>
      </c>
      <c r="K21" s="4"/>
      <c r="L21" s="3">
        <f t="array" ref="L21">SUM(IFERROR(L11:L20,0))</f>
        <v>0</v>
      </c>
      <c r="M21" s="84" t="s">
        <v>105</v>
      </c>
      <c r="N21" s="84"/>
      <c r="O21" s="84"/>
      <c r="P21" s="2">
        <f t="array" ref="P21">SUM(IFERROR(P11:P20,0))</f>
        <v>0</v>
      </c>
      <c r="Q21" s="2"/>
      <c r="T21" s="34" t="s">
        <v>6</v>
      </c>
      <c r="U21" s="35">
        <v>0.2</v>
      </c>
      <c r="V21" s="46" t="s">
        <v>6</v>
      </c>
    </row>
    <row r="22" spans="1:22" x14ac:dyDescent="0.35">
      <c r="C22" s="17"/>
      <c r="T22" s="34">
        <v>2</v>
      </c>
      <c r="U22" s="35">
        <v>0.2</v>
      </c>
      <c r="V22" s="46">
        <v>2</v>
      </c>
    </row>
    <row r="23" spans="1:22" ht="15" customHeight="1" x14ac:dyDescent="0.35">
      <c r="A23" s="1" t="s">
        <v>117</v>
      </c>
      <c r="C23" s="17"/>
      <c r="J23" s="1" t="s">
        <v>102</v>
      </c>
      <c r="L23" s="17"/>
      <c r="T23" s="34" t="s">
        <v>7</v>
      </c>
      <c r="U23" s="35">
        <v>0.3</v>
      </c>
      <c r="V23" s="46" t="s">
        <v>7</v>
      </c>
    </row>
    <row r="24" spans="1:22" ht="15" customHeight="1" x14ac:dyDescent="0.35">
      <c r="A24" s="15"/>
      <c r="B24" s="16" t="s">
        <v>116</v>
      </c>
      <c r="C24" s="15" t="s">
        <v>104</v>
      </c>
      <c r="D24" s="84" t="s">
        <v>115</v>
      </c>
      <c r="E24" s="84"/>
      <c r="F24" s="84"/>
      <c r="G24" s="84" t="s">
        <v>114</v>
      </c>
      <c r="H24" s="84"/>
      <c r="J24" s="15"/>
      <c r="K24" s="16" t="s">
        <v>116</v>
      </c>
      <c r="L24" s="15" t="s">
        <v>104</v>
      </c>
      <c r="M24" s="84" t="s">
        <v>115</v>
      </c>
      <c r="N24" s="84"/>
      <c r="O24" s="84"/>
      <c r="P24" s="84" t="s">
        <v>114</v>
      </c>
      <c r="Q24" s="84"/>
      <c r="T24" s="34">
        <v>3</v>
      </c>
      <c r="U24" s="35">
        <v>0.3</v>
      </c>
      <c r="V24" s="46">
        <v>3</v>
      </c>
    </row>
    <row r="25" spans="1:22" ht="15" customHeight="1" x14ac:dyDescent="0.35">
      <c r="A25" s="14">
        <v>1</v>
      </c>
      <c r="B25" s="39"/>
      <c r="C25" s="13" t="e">
        <f t="shared" ref="C25:C34" si="5">VLOOKUP(B25,$T$1:$U$231,2,0)</f>
        <v>#N/A</v>
      </c>
      <c r="D25" s="91">
        <f t="shared" ref="D25:D34" si="6">B25</f>
        <v>0</v>
      </c>
      <c r="E25" s="91"/>
      <c r="F25" s="91"/>
      <c r="G25" s="12" t="e">
        <f t="shared" ref="G25:G34" si="7">VLOOKUP(D25,$T$1:$U$231,2,0)</f>
        <v>#N/A</v>
      </c>
      <c r="H25" s="12"/>
      <c r="J25" s="14">
        <v>1</v>
      </c>
      <c r="K25" s="39"/>
      <c r="L25" s="13" t="e">
        <f t="shared" ref="L25:L34" si="8">VLOOKUP(K25,$T$1:$U$231,2,0)</f>
        <v>#N/A</v>
      </c>
      <c r="M25" s="91">
        <f t="shared" ref="M25:M34" si="9">K25</f>
        <v>0</v>
      </c>
      <c r="N25" s="91"/>
      <c r="O25" s="91"/>
      <c r="P25" s="12" t="e">
        <f t="shared" ref="P25:P34" si="10">VLOOKUP(M25,$T$1:$U$231,2,0)</f>
        <v>#N/A</v>
      </c>
      <c r="Q25" s="12"/>
      <c r="T25" s="34" t="s">
        <v>130</v>
      </c>
      <c r="U25" s="35">
        <v>0.4</v>
      </c>
      <c r="V25" s="46" t="s">
        <v>130</v>
      </c>
    </row>
    <row r="26" spans="1:22" ht="15" customHeight="1" x14ac:dyDescent="0.35">
      <c r="A26" s="11">
        <v>2</v>
      </c>
      <c r="B26" s="41"/>
      <c r="C26" s="10" t="e">
        <f t="shared" si="5"/>
        <v>#N/A</v>
      </c>
      <c r="D26" s="82">
        <f t="shared" si="6"/>
        <v>0</v>
      </c>
      <c r="E26" s="82"/>
      <c r="F26" s="82"/>
      <c r="G26" s="9" t="e">
        <f t="shared" si="7"/>
        <v>#N/A</v>
      </c>
      <c r="H26" s="9"/>
      <c r="J26" s="11">
        <v>2</v>
      </c>
      <c r="K26" s="41"/>
      <c r="L26" s="10" t="e">
        <f t="shared" si="8"/>
        <v>#N/A</v>
      </c>
      <c r="M26" s="82">
        <f t="shared" si="9"/>
        <v>0</v>
      </c>
      <c r="N26" s="82"/>
      <c r="O26" s="82"/>
      <c r="P26" s="9" t="e">
        <f t="shared" si="10"/>
        <v>#N/A</v>
      </c>
      <c r="Q26" s="9"/>
      <c r="T26" s="34">
        <v>4</v>
      </c>
      <c r="U26" s="35">
        <v>0.4</v>
      </c>
      <c r="V26" s="46">
        <v>4</v>
      </c>
    </row>
    <row r="27" spans="1:22" ht="15" customHeight="1" x14ac:dyDescent="0.35">
      <c r="A27" s="11">
        <v>3</v>
      </c>
      <c r="B27" s="41"/>
      <c r="C27" s="10" t="e">
        <f t="shared" si="5"/>
        <v>#N/A</v>
      </c>
      <c r="D27" s="82">
        <f t="shared" si="6"/>
        <v>0</v>
      </c>
      <c r="E27" s="82"/>
      <c r="F27" s="82"/>
      <c r="G27" s="9" t="e">
        <f t="shared" si="7"/>
        <v>#N/A</v>
      </c>
      <c r="H27" s="9"/>
      <c r="J27" s="11">
        <v>3</v>
      </c>
      <c r="K27" s="41"/>
      <c r="L27" s="10" t="e">
        <f t="shared" si="8"/>
        <v>#N/A</v>
      </c>
      <c r="M27" s="82">
        <f t="shared" si="9"/>
        <v>0</v>
      </c>
      <c r="N27" s="82"/>
      <c r="O27" s="82"/>
      <c r="P27" s="9" t="e">
        <f t="shared" si="10"/>
        <v>#N/A</v>
      </c>
      <c r="Q27" s="9"/>
      <c r="T27" s="34" t="s">
        <v>8</v>
      </c>
      <c r="U27" s="35" t="s">
        <v>2</v>
      </c>
      <c r="V27" s="46" t="s">
        <v>8</v>
      </c>
    </row>
    <row r="28" spans="1:22" ht="15" customHeight="1" x14ac:dyDescent="0.35">
      <c r="A28" s="11">
        <v>4</v>
      </c>
      <c r="B28" s="41"/>
      <c r="C28" s="10" t="e">
        <f t="shared" si="5"/>
        <v>#N/A</v>
      </c>
      <c r="D28" s="82">
        <f t="shared" si="6"/>
        <v>0</v>
      </c>
      <c r="E28" s="82"/>
      <c r="F28" s="82"/>
      <c r="G28" s="9" t="e">
        <f t="shared" si="7"/>
        <v>#N/A</v>
      </c>
      <c r="H28" s="9"/>
      <c r="J28" s="11">
        <v>4</v>
      </c>
      <c r="K28" s="41"/>
      <c r="L28" s="10" t="e">
        <f t="shared" si="8"/>
        <v>#N/A</v>
      </c>
      <c r="M28" s="82">
        <f t="shared" si="9"/>
        <v>0</v>
      </c>
      <c r="N28" s="82"/>
      <c r="O28" s="82"/>
      <c r="P28" s="9" t="e">
        <f t="shared" si="10"/>
        <v>#N/A</v>
      </c>
      <c r="Q28" s="9"/>
      <c r="T28" s="34" t="s">
        <v>131</v>
      </c>
      <c r="U28" s="35" t="s">
        <v>2</v>
      </c>
      <c r="V28" s="46" t="s">
        <v>131</v>
      </c>
    </row>
    <row r="29" spans="1:22" ht="15" customHeight="1" x14ac:dyDescent="0.35">
      <c r="A29" s="11">
        <v>5</v>
      </c>
      <c r="B29" s="41"/>
      <c r="C29" s="10" t="e">
        <f t="shared" si="5"/>
        <v>#N/A</v>
      </c>
      <c r="D29" s="82">
        <f t="shared" si="6"/>
        <v>0</v>
      </c>
      <c r="E29" s="82"/>
      <c r="F29" s="82"/>
      <c r="G29" s="9" t="e">
        <f t="shared" si="7"/>
        <v>#N/A</v>
      </c>
      <c r="H29" s="9"/>
      <c r="J29" s="11">
        <v>5</v>
      </c>
      <c r="K29" s="41"/>
      <c r="L29" s="10" t="e">
        <f t="shared" si="8"/>
        <v>#N/A</v>
      </c>
      <c r="M29" s="82">
        <f t="shared" si="9"/>
        <v>0</v>
      </c>
      <c r="N29" s="82"/>
      <c r="O29" s="82"/>
      <c r="P29" s="9" t="e">
        <f t="shared" si="10"/>
        <v>#N/A</v>
      </c>
      <c r="Q29" s="9"/>
      <c r="T29" s="34" t="s">
        <v>9</v>
      </c>
      <c r="U29" s="35" t="s">
        <v>2</v>
      </c>
      <c r="V29" s="46" t="s">
        <v>9</v>
      </c>
    </row>
    <row r="30" spans="1:22" ht="15" customHeight="1" x14ac:dyDescent="0.35">
      <c r="A30" s="11">
        <v>6</v>
      </c>
      <c r="B30" s="41"/>
      <c r="C30" s="10" t="e">
        <f t="shared" si="5"/>
        <v>#N/A</v>
      </c>
      <c r="D30" s="82">
        <f t="shared" si="6"/>
        <v>0</v>
      </c>
      <c r="E30" s="82"/>
      <c r="F30" s="82"/>
      <c r="G30" s="9" t="e">
        <f t="shared" si="7"/>
        <v>#N/A</v>
      </c>
      <c r="H30" s="9"/>
      <c r="J30" s="11">
        <v>6</v>
      </c>
      <c r="K30" s="41"/>
      <c r="L30" s="10" t="e">
        <f t="shared" si="8"/>
        <v>#N/A</v>
      </c>
      <c r="M30" s="82">
        <f t="shared" si="9"/>
        <v>0</v>
      </c>
      <c r="N30" s="82"/>
      <c r="O30" s="82"/>
      <c r="P30" s="9" t="e">
        <f t="shared" si="10"/>
        <v>#N/A</v>
      </c>
      <c r="Q30" s="9"/>
      <c r="T30" s="34" t="s">
        <v>10</v>
      </c>
      <c r="U30" s="35">
        <v>0.1</v>
      </c>
      <c r="V30" s="46" t="s">
        <v>10</v>
      </c>
    </row>
    <row r="31" spans="1:22" ht="15" customHeight="1" x14ac:dyDescent="0.35">
      <c r="A31" s="11">
        <v>7</v>
      </c>
      <c r="B31" s="41"/>
      <c r="C31" s="10" t="e">
        <f t="shared" si="5"/>
        <v>#N/A</v>
      </c>
      <c r="D31" s="82">
        <f t="shared" si="6"/>
        <v>0</v>
      </c>
      <c r="E31" s="82"/>
      <c r="F31" s="82"/>
      <c r="G31" s="9" t="e">
        <f t="shared" si="7"/>
        <v>#N/A</v>
      </c>
      <c r="H31" s="9"/>
      <c r="J31" s="11">
        <v>7</v>
      </c>
      <c r="K31" s="41"/>
      <c r="L31" s="10" t="e">
        <f t="shared" si="8"/>
        <v>#N/A</v>
      </c>
      <c r="M31" s="82">
        <f t="shared" si="9"/>
        <v>0</v>
      </c>
      <c r="N31" s="82"/>
      <c r="O31" s="82"/>
      <c r="P31" s="9" t="e">
        <f t="shared" si="10"/>
        <v>#N/A</v>
      </c>
      <c r="Q31" s="9"/>
      <c r="T31" s="34" t="s">
        <v>132</v>
      </c>
      <c r="U31" s="35">
        <v>0.1</v>
      </c>
      <c r="V31" s="46" t="s">
        <v>132</v>
      </c>
    </row>
    <row r="32" spans="1:22" ht="15" customHeight="1" x14ac:dyDescent="0.35">
      <c r="A32" s="11">
        <v>8</v>
      </c>
      <c r="B32" s="41"/>
      <c r="C32" s="10" t="e">
        <f t="shared" si="5"/>
        <v>#N/A</v>
      </c>
      <c r="D32" s="82">
        <f t="shared" si="6"/>
        <v>0</v>
      </c>
      <c r="E32" s="82"/>
      <c r="F32" s="82"/>
      <c r="G32" s="9" t="e">
        <f t="shared" si="7"/>
        <v>#N/A</v>
      </c>
      <c r="H32" s="9"/>
      <c r="J32" s="11">
        <v>8</v>
      </c>
      <c r="K32" s="41"/>
      <c r="L32" s="10" t="e">
        <f t="shared" si="8"/>
        <v>#N/A</v>
      </c>
      <c r="M32" s="82">
        <f t="shared" si="9"/>
        <v>0</v>
      </c>
      <c r="N32" s="82"/>
      <c r="O32" s="82"/>
      <c r="P32" s="9" t="e">
        <f t="shared" si="10"/>
        <v>#N/A</v>
      </c>
      <c r="Q32" s="9"/>
      <c r="T32" s="34" t="s">
        <v>11</v>
      </c>
      <c r="U32" s="35">
        <v>0.1</v>
      </c>
      <c r="V32" s="46" t="s">
        <v>11</v>
      </c>
    </row>
    <row r="33" spans="1:22" ht="15" customHeight="1" x14ac:dyDescent="0.35">
      <c r="A33" s="11">
        <v>9</v>
      </c>
      <c r="B33" s="41"/>
      <c r="C33" s="10" t="e">
        <f t="shared" si="5"/>
        <v>#N/A</v>
      </c>
      <c r="D33" s="82">
        <f t="shared" si="6"/>
        <v>0</v>
      </c>
      <c r="E33" s="82"/>
      <c r="F33" s="82"/>
      <c r="G33" s="9" t="e">
        <f t="shared" si="7"/>
        <v>#N/A</v>
      </c>
      <c r="H33" s="9"/>
      <c r="J33" s="11">
        <v>9</v>
      </c>
      <c r="K33" s="41"/>
      <c r="L33" s="10" t="e">
        <f t="shared" si="8"/>
        <v>#N/A</v>
      </c>
      <c r="M33" s="82">
        <f t="shared" si="9"/>
        <v>0</v>
      </c>
      <c r="N33" s="82"/>
      <c r="O33" s="82"/>
      <c r="P33" s="9" t="e">
        <f t="shared" si="10"/>
        <v>#N/A</v>
      </c>
      <c r="Q33" s="9"/>
      <c r="T33" s="34" t="s">
        <v>133</v>
      </c>
      <c r="U33" s="35">
        <v>0.1</v>
      </c>
      <c r="V33" s="46" t="s">
        <v>133</v>
      </c>
    </row>
    <row r="34" spans="1:22" ht="15" customHeight="1" x14ac:dyDescent="0.35">
      <c r="A34" s="8">
        <v>10</v>
      </c>
      <c r="B34" s="43"/>
      <c r="C34" s="7" t="e">
        <f t="shared" si="5"/>
        <v>#N/A</v>
      </c>
      <c r="D34" s="83">
        <f t="shared" si="6"/>
        <v>0</v>
      </c>
      <c r="E34" s="83"/>
      <c r="F34" s="83"/>
      <c r="G34" s="6" t="e">
        <f t="shared" si="7"/>
        <v>#N/A</v>
      </c>
      <c r="H34" s="6"/>
      <c r="J34" s="8">
        <v>10</v>
      </c>
      <c r="K34" s="43"/>
      <c r="L34" s="7" t="e">
        <f t="shared" si="8"/>
        <v>#N/A</v>
      </c>
      <c r="M34" s="83">
        <f t="shared" si="9"/>
        <v>0</v>
      </c>
      <c r="N34" s="83"/>
      <c r="O34" s="83"/>
      <c r="P34" s="6" t="e">
        <f t="shared" si="10"/>
        <v>#N/A</v>
      </c>
      <c r="Q34" s="6"/>
      <c r="T34" s="34" t="s">
        <v>12</v>
      </c>
      <c r="U34" s="35">
        <v>0.1</v>
      </c>
      <c r="V34" s="46" t="s">
        <v>12</v>
      </c>
    </row>
    <row r="35" spans="1:22" x14ac:dyDescent="0.35">
      <c r="A35" s="5" t="s">
        <v>0</v>
      </c>
      <c r="B35" s="4"/>
      <c r="C35" s="3">
        <f t="array" ref="C35">SUM(IFERROR(C25:C34,0))</f>
        <v>0</v>
      </c>
      <c r="D35" s="84" t="s">
        <v>105</v>
      </c>
      <c r="E35" s="84"/>
      <c r="F35" s="84"/>
      <c r="G35" s="2">
        <f t="array" ref="G35">SUM(IFERROR(G25:G34,0))</f>
        <v>0</v>
      </c>
      <c r="H35" s="2"/>
      <c r="J35" s="5" t="s">
        <v>0</v>
      </c>
      <c r="K35" s="4"/>
      <c r="L35" s="3">
        <f t="array" ref="L35">SUM(IFERROR(L25:L34,0))</f>
        <v>0</v>
      </c>
      <c r="M35" s="84" t="s">
        <v>105</v>
      </c>
      <c r="N35" s="84"/>
      <c r="O35" s="84"/>
      <c r="P35" s="2">
        <f t="array" ref="P35">SUM(IFERROR(P25:P34,0))</f>
        <v>0</v>
      </c>
      <c r="Q35" s="2"/>
      <c r="T35" s="34" t="s">
        <v>134</v>
      </c>
      <c r="U35" s="35">
        <v>0.1</v>
      </c>
      <c r="V35" s="46" t="s">
        <v>134</v>
      </c>
    </row>
    <row r="36" spans="1:22" x14ac:dyDescent="0.35">
      <c r="T36" s="34" t="s">
        <v>13</v>
      </c>
      <c r="U36" s="35">
        <v>0.1</v>
      </c>
      <c r="V36" s="46" t="s">
        <v>13</v>
      </c>
    </row>
    <row r="37" spans="1:22" x14ac:dyDescent="0.35">
      <c r="A37" s="1" t="s">
        <v>255</v>
      </c>
      <c r="B37" s="85"/>
      <c r="C37" s="86"/>
      <c r="D37" s="86"/>
      <c r="E37" s="86"/>
      <c r="F37" s="86"/>
      <c r="G37" s="86"/>
      <c r="H37" s="86"/>
      <c r="I37" s="86"/>
      <c r="J37" s="86"/>
      <c r="K37" s="86"/>
      <c r="L37" s="86"/>
      <c r="M37" s="86"/>
      <c r="N37" s="86"/>
      <c r="O37" s="86"/>
      <c r="P37" s="86"/>
      <c r="Q37" s="87"/>
      <c r="T37" s="34" t="s">
        <v>135</v>
      </c>
      <c r="U37" s="35">
        <v>0.1</v>
      </c>
      <c r="V37" s="46" t="s">
        <v>135</v>
      </c>
    </row>
    <row r="38" spans="1:22" x14ac:dyDescent="0.35">
      <c r="A38" s="1" t="s">
        <v>256</v>
      </c>
      <c r="B38" s="88"/>
      <c r="C38" s="89"/>
      <c r="D38" s="89"/>
      <c r="E38" s="89"/>
      <c r="F38" s="89"/>
      <c r="G38" s="89"/>
      <c r="H38" s="89"/>
      <c r="I38" s="89"/>
      <c r="J38" s="89"/>
      <c r="K38" s="89"/>
      <c r="L38" s="89"/>
      <c r="M38" s="89"/>
      <c r="N38" s="89"/>
      <c r="O38" s="89"/>
      <c r="P38" s="89"/>
      <c r="Q38" s="90"/>
      <c r="T38" s="34" t="s">
        <v>14</v>
      </c>
      <c r="U38" s="35">
        <v>0.2</v>
      </c>
      <c r="V38" s="46" t="s">
        <v>14</v>
      </c>
    </row>
    <row r="39" spans="1:22" x14ac:dyDescent="0.35">
      <c r="A39" s="1" t="s">
        <v>257</v>
      </c>
      <c r="B39" s="88"/>
      <c r="C39" s="89"/>
      <c r="D39" s="89"/>
      <c r="E39" s="89"/>
      <c r="F39" s="89"/>
      <c r="G39" s="89"/>
      <c r="H39" s="89"/>
      <c r="I39" s="89"/>
      <c r="J39" s="89"/>
      <c r="K39" s="89"/>
      <c r="L39" s="89"/>
      <c r="M39" s="89"/>
      <c r="N39" s="89"/>
      <c r="O39" s="89"/>
      <c r="P39" s="89"/>
      <c r="Q39" s="90"/>
      <c r="T39" s="34">
        <v>11</v>
      </c>
      <c r="U39" s="35">
        <v>0.2</v>
      </c>
      <c r="V39" s="46">
        <v>11</v>
      </c>
    </row>
    <row r="40" spans="1:22" x14ac:dyDescent="0.35">
      <c r="A40" s="1" t="s">
        <v>258</v>
      </c>
      <c r="B40" s="79"/>
      <c r="C40" s="80"/>
      <c r="D40" s="80"/>
      <c r="E40" s="80"/>
      <c r="F40" s="80"/>
      <c r="G40" s="80"/>
      <c r="H40" s="80"/>
      <c r="I40" s="80"/>
      <c r="J40" s="80"/>
      <c r="K40" s="80"/>
      <c r="L40" s="80"/>
      <c r="M40" s="80"/>
      <c r="N40" s="80"/>
      <c r="O40" s="80"/>
      <c r="P40" s="80"/>
      <c r="Q40" s="81"/>
      <c r="T40" s="34" t="s">
        <v>15</v>
      </c>
      <c r="U40" s="35">
        <v>0.3</v>
      </c>
      <c r="V40" s="46" t="s">
        <v>15</v>
      </c>
    </row>
    <row r="41" spans="1:22" x14ac:dyDescent="0.35">
      <c r="T41" s="34" t="s">
        <v>136</v>
      </c>
      <c r="U41" s="35">
        <v>0.3</v>
      </c>
      <c r="V41" s="46" t="s">
        <v>136</v>
      </c>
    </row>
    <row r="42" spans="1:22" x14ac:dyDescent="0.35">
      <c r="T42" s="34" t="s">
        <v>16</v>
      </c>
      <c r="U42" s="35">
        <v>0.3</v>
      </c>
      <c r="V42" s="46" t="s">
        <v>16</v>
      </c>
    </row>
    <row r="43" spans="1:22" x14ac:dyDescent="0.35">
      <c r="T43" s="34" t="s">
        <v>137</v>
      </c>
      <c r="U43" s="35">
        <v>0.3</v>
      </c>
      <c r="V43" s="46" t="s">
        <v>137</v>
      </c>
    </row>
    <row r="44" spans="1:22" x14ac:dyDescent="0.35">
      <c r="T44" s="34" t="s">
        <v>17</v>
      </c>
      <c r="U44" s="35">
        <v>0.3</v>
      </c>
      <c r="V44" s="46" t="s">
        <v>17</v>
      </c>
    </row>
    <row r="45" spans="1:22" x14ac:dyDescent="0.35">
      <c r="T45" s="34" t="s">
        <v>138</v>
      </c>
      <c r="U45" s="35">
        <v>0.3</v>
      </c>
      <c r="V45" s="46" t="s">
        <v>138</v>
      </c>
    </row>
    <row r="46" spans="1:22" x14ac:dyDescent="0.35">
      <c r="T46" s="34" t="s">
        <v>18</v>
      </c>
      <c r="U46" s="35">
        <v>0.4</v>
      </c>
      <c r="V46" s="46" t="s">
        <v>18</v>
      </c>
    </row>
    <row r="47" spans="1:22" x14ac:dyDescent="0.35">
      <c r="T47" s="34" t="s">
        <v>139</v>
      </c>
      <c r="U47" s="35">
        <v>0.4</v>
      </c>
      <c r="V47" s="46" t="s">
        <v>139</v>
      </c>
    </row>
    <row r="48" spans="1:22" x14ac:dyDescent="0.35">
      <c r="T48" s="34" t="s">
        <v>19</v>
      </c>
      <c r="U48" s="35">
        <v>0.5</v>
      </c>
      <c r="V48" s="46" t="s">
        <v>19</v>
      </c>
    </row>
    <row r="49" spans="20:22" x14ac:dyDescent="0.35">
      <c r="T49" s="34" t="s">
        <v>140</v>
      </c>
      <c r="U49" s="35">
        <v>0.5</v>
      </c>
      <c r="V49" s="46" t="s">
        <v>140</v>
      </c>
    </row>
    <row r="50" spans="20:22" x14ac:dyDescent="0.35">
      <c r="T50" s="34" t="s">
        <v>20</v>
      </c>
      <c r="U50" s="35">
        <v>0.6</v>
      </c>
      <c r="V50" s="46" t="s">
        <v>20</v>
      </c>
    </row>
    <row r="51" spans="20:22" x14ac:dyDescent="0.35">
      <c r="T51" s="34" t="s">
        <v>141</v>
      </c>
      <c r="U51" s="35">
        <v>0.6</v>
      </c>
      <c r="V51" s="46" t="s">
        <v>141</v>
      </c>
    </row>
    <row r="52" spans="20:22" x14ac:dyDescent="0.35">
      <c r="T52" s="34" t="s">
        <v>21</v>
      </c>
      <c r="U52" s="35">
        <v>0.6</v>
      </c>
      <c r="V52" s="46" t="s">
        <v>21</v>
      </c>
    </row>
    <row r="53" spans="20:22" x14ac:dyDescent="0.35">
      <c r="T53" s="34" t="s">
        <v>142</v>
      </c>
      <c r="U53" s="35">
        <v>0.6</v>
      </c>
      <c r="V53" s="46" t="s">
        <v>142</v>
      </c>
    </row>
    <row r="54" spans="20:22" x14ac:dyDescent="0.35">
      <c r="T54" s="34" t="s">
        <v>22</v>
      </c>
      <c r="U54" s="35">
        <v>0.6</v>
      </c>
      <c r="V54" s="46" t="s">
        <v>22</v>
      </c>
    </row>
    <row r="55" spans="20:22" x14ac:dyDescent="0.35">
      <c r="T55" s="34" t="s">
        <v>143</v>
      </c>
      <c r="U55" s="35">
        <v>0.6</v>
      </c>
      <c r="V55" s="46" t="s">
        <v>143</v>
      </c>
    </row>
    <row r="56" spans="20:22" x14ac:dyDescent="0.35">
      <c r="T56" s="34" t="s">
        <v>23</v>
      </c>
      <c r="U56" s="35">
        <v>0.6</v>
      </c>
      <c r="V56" s="46" t="s">
        <v>23</v>
      </c>
    </row>
    <row r="57" spans="20:22" x14ac:dyDescent="0.35">
      <c r="T57" s="34" t="s">
        <v>144</v>
      </c>
      <c r="U57" s="35">
        <v>0.6</v>
      </c>
      <c r="V57" s="46" t="s">
        <v>144</v>
      </c>
    </row>
    <row r="58" spans="20:22" x14ac:dyDescent="0.35">
      <c r="T58" s="34" t="s">
        <v>24</v>
      </c>
      <c r="U58" s="35">
        <v>0.6</v>
      </c>
      <c r="V58" s="46" t="s">
        <v>24</v>
      </c>
    </row>
    <row r="59" spans="20:22" x14ac:dyDescent="0.35">
      <c r="T59" s="34" t="s">
        <v>145</v>
      </c>
      <c r="U59" s="35">
        <v>0.6</v>
      </c>
      <c r="V59" s="46" t="s">
        <v>145</v>
      </c>
    </row>
    <row r="60" spans="20:22" x14ac:dyDescent="0.35">
      <c r="T60" s="34" t="s">
        <v>25</v>
      </c>
      <c r="U60" s="35">
        <v>0.7</v>
      </c>
      <c r="V60" s="46" t="s">
        <v>25</v>
      </c>
    </row>
    <row r="61" spans="20:22" x14ac:dyDescent="0.35">
      <c r="T61" s="69" t="s">
        <v>242</v>
      </c>
      <c r="U61" s="35">
        <v>0.7</v>
      </c>
      <c r="V61" s="76" t="s">
        <v>242</v>
      </c>
    </row>
    <row r="62" spans="20:22" x14ac:dyDescent="0.35">
      <c r="T62" s="34" t="s">
        <v>26</v>
      </c>
      <c r="U62" s="35">
        <v>0.8</v>
      </c>
      <c r="V62" s="46" t="s">
        <v>26</v>
      </c>
    </row>
    <row r="63" spans="20:22" x14ac:dyDescent="0.35">
      <c r="T63" s="69" t="s">
        <v>243</v>
      </c>
      <c r="U63" s="35">
        <v>0.8</v>
      </c>
      <c r="V63" s="76" t="s">
        <v>243</v>
      </c>
    </row>
    <row r="64" spans="20:22" x14ac:dyDescent="0.35">
      <c r="T64" s="34" t="s">
        <v>27</v>
      </c>
      <c r="U64" s="35">
        <v>0.9</v>
      </c>
      <c r="V64" s="46" t="s">
        <v>27</v>
      </c>
    </row>
    <row r="65" spans="20:22" x14ac:dyDescent="0.35">
      <c r="T65" s="69" t="s">
        <v>244</v>
      </c>
      <c r="U65" s="35">
        <v>0.9</v>
      </c>
      <c r="V65" s="76" t="s">
        <v>244</v>
      </c>
    </row>
    <row r="66" spans="20:22" x14ac:dyDescent="0.35">
      <c r="T66" s="34" t="s">
        <v>28</v>
      </c>
      <c r="U66" s="35">
        <v>1</v>
      </c>
      <c r="V66" s="46" t="s">
        <v>28</v>
      </c>
    </row>
    <row r="67" spans="20:22" x14ac:dyDescent="0.35">
      <c r="T67" s="69" t="s">
        <v>245</v>
      </c>
      <c r="U67" s="35">
        <v>1</v>
      </c>
      <c r="V67" s="76" t="s">
        <v>245</v>
      </c>
    </row>
    <row r="68" spans="20:22" x14ac:dyDescent="0.35">
      <c r="T68" s="34" t="s">
        <v>29</v>
      </c>
      <c r="U68" s="35">
        <v>1.1000000000000001</v>
      </c>
      <c r="V68" s="46" t="s">
        <v>29</v>
      </c>
    </row>
    <row r="69" spans="20:22" x14ac:dyDescent="0.35">
      <c r="T69" s="69" t="s">
        <v>246</v>
      </c>
      <c r="U69" s="35">
        <v>1.1000000000000001</v>
      </c>
      <c r="V69" s="76" t="s">
        <v>246</v>
      </c>
    </row>
    <row r="70" spans="20:22" x14ac:dyDescent="0.35">
      <c r="T70" s="34" t="s">
        <v>30</v>
      </c>
      <c r="U70" s="35">
        <v>0.6</v>
      </c>
      <c r="V70" s="46" t="s">
        <v>30</v>
      </c>
    </row>
    <row r="71" spans="20:22" x14ac:dyDescent="0.35">
      <c r="T71" s="34" t="s">
        <v>146</v>
      </c>
      <c r="U71" s="35">
        <v>0.6</v>
      </c>
      <c r="V71" s="46" t="s">
        <v>146</v>
      </c>
    </row>
    <row r="72" spans="20:22" x14ac:dyDescent="0.35">
      <c r="T72" s="34" t="s">
        <v>107</v>
      </c>
      <c r="U72" s="35">
        <v>0.6</v>
      </c>
      <c r="V72" s="46" t="s">
        <v>107</v>
      </c>
    </row>
    <row r="73" spans="20:22" x14ac:dyDescent="0.35">
      <c r="T73" s="34" t="s">
        <v>147</v>
      </c>
      <c r="U73" s="35">
        <v>0.6</v>
      </c>
      <c r="V73" s="46" t="s">
        <v>147</v>
      </c>
    </row>
    <row r="74" spans="20:22" x14ac:dyDescent="0.35">
      <c r="T74" s="34" t="s">
        <v>31</v>
      </c>
      <c r="U74" s="35">
        <v>0.7</v>
      </c>
      <c r="V74" s="46" t="s">
        <v>31</v>
      </c>
    </row>
    <row r="75" spans="20:22" x14ac:dyDescent="0.35">
      <c r="T75" s="34" t="s">
        <v>148</v>
      </c>
      <c r="U75" s="35">
        <v>0.7</v>
      </c>
      <c r="V75" s="46" t="s">
        <v>148</v>
      </c>
    </row>
    <row r="76" spans="20:22" x14ac:dyDescent="0.35">
      <c r="T76" s="34" t="s">
        <v>108</v>
      </c>
      <c r="U76" s="35">
        <v>0.7</v>
      </c>
      <c r="V76" s="46" t="s">
        <v>108</v>
      </c>
    </row>
    <row r="77" spans="20:22" x14ac:dyDescent="0.35">
      <c r="T77" s="34" t="s">
        <v>149</v>
      </c>
      <c r="U77" s="35">
        <v>0.7</v>
      </c>
      <c r="V77" s="46" t="s">
        <v>149</v>
      </c>
    </row>
    <row r="78" spans="20:22" x14ac:dyDescent="0.35">
      <c r="T78" s="34" t="s">
        <v>32</v>
      </c>
      <c r="U78" s="35">
        <v>0.7</v>
      </c>
      <c r="V78" s="46" t="s">
        <v>32</v>
      </c>
    </row>
    <row r="79" spans="20:22" x14ac:dyDescent="0.35">
      <c r="T79" s="34" t="s">
        <v>150</v>
      </c>
      <c r="U79" s="35">
        <v>0.7</v>
      </c>
      <c r="V79" s="46" t="s">
        <v>150</v>
      </c>
    </row>
    <row r="80" spans="20:22" x14ac:dyDescent="0.35">
      <c r="T80" s="34" t="s">
        <v>109</v>
      </c>
      <c r="U80" s="35">
        <v>0.7</v>
      </c>
      <c r="V80" s="46" t="s">
        <v>109</v>
      </c>
    </row>
    <row r="81" spans="20:22" x14ac:dyDescent="0.35">
      <c r="T81" s="34" t="s">
        <v>151</v>
      </c>
      <c r="U81" s="35">
        <v>0.7</v>
      </c>
      <c r="V81" s="46" t="s">
        <v>151</v>
      </c>
    </row>
    <row r="82" spans="20:22" x14ac:dyDescent="0.35">
      <c r="T82" s="34" t="s">
        <v>33</v>
      </c>
      <c r="U82" s="35">
        <v>0.7</v>
      </c>
      <c r="V82" s="46" t="s">
        <v>33</v>
      </c>
    </row>
    <row r="83" spans="20:22" x14ac:dyDescent="0.35">
      <c r="T83" s="34" t="s">
        <v>152</v>
      </c>
      <c r="U83" s="35">
        <v>0.7</v>
      </c>
      <c r="V83" s="46" t="s">
        <v>152</v>
      </c>
    </row>
    <row r="84" spans="20:22" x14ac:dyDescent="0.35">
      <c r="T84" s="34" t="s">
        <v>110</v>
      </c>
      <c r="U84" s="35">
        <v>0.7</v>
      </c>
      <c r="V84" s="46" t="s">
        <v>110</v>
      </c>
    </row>
    <row r="85" spans="20:22" x14ac:dyDescent="0.35">
      <c r="T85" s="34" t="s">
        <v>153</v>
      </c>
      <c r="U85" s="35">
        <v>0.7</v>
      </c>
      <c r="V85" s="46" t="s">
        <v>153</v>
      </c>
    </row>
    <row r="86" spans="20:22" x14ac:dyDescent="0.35">
      <c r="T86" s="34" t="s">
        <v>34</v>
      </c>
      <c r="U86" s="35">
        <v>0.7</v>
      </c>
      <c r="V86" s="46" t="s">
        <v>34</v>
      </c>
    </row>
    <row r="87" spans="20:22" x14ac:dyDescent="0.35">
      <c r="T87" s="34" t="s">
        <v>154</v>
      </c>
      <c r="U87" s="35">
        <v>0.7</v>
      </c>
      <c r="V87" s="46" t="s">
        <v>154</v>
      </c>
    </row>
    <row r="88" spans="20:22" x14ac:dyDescent="0.35">
      <c r="T88" s="34" t="s">
        <v>111</v>
      </c>
      <c r="U88" s="35">
        <v>0.7</v>
      </c>
      <c r="V88" s="46" t="s">
        <v>111</v>
      </c>
    </row>
    <row r="89" spans="20:22" x14ac:dyDescent="0.35">
      <c r="T89" s="34" t="s">
        <v>155</v>
      </c>
      <c r="U89" s="35">
        <v>0.7</v>
      </c>
      <c r="V89" s="46" t="s">
        <v>155</v>
      </c>
    </row>
    <row r="90" spans="20:22" x14ac:dyDescent="0.35">
      <c r="T90" s="34" t="s">
        <v>35</v>
      </c>
      <c r="U90" s="35">
        <v>0.7</v>
      </c>
      <c r="V90" s="46" t="s">
        <v>35</v>
      </c>
    </row>
    <row r="91" spans="20:22" x14ac:dyDescent="0.35">
      <c r="T91" s="34" t="s">
        <v>156</v>
      </c>
      <c r="U91" s="35">
        <v>0.7</v>
      </c>
      <c r="V91" s="46" t="s">
        <v>156</v>
      </c>
    </row>
    <row r="92" spans="20:22" x14ac:dyDescent="0.35">
      <c r="T92" s="34" t="s">
        <v>112</v>
      </c>
      <c r="U92" s="35">
        <v>0.7</v>
      </c>
      <c r="V92" s="46" t="s">
        <v>112</v>
      </c>
    </row>
    <row r="93" spans="20:22" x14ac:dyDescent="0.35">
      <c r="T93" s="34" t="s">
        <v>157</v>
      </c>
      <c r="U93" s="35">
        <v>0.7</v>
      </c>
      <c r="V93" s="46" t="s">
        <v>157</v>
      </c>
    </row>
    <row r="94" spans="20:22" x14ac:dyDescent="0.35">
      <c r="T94" s="34" t="s">
        <v>36</v>
      </c>
      <c r="U94" s="35">
        <v>0.9</v>
      </c>
      <c r="V94" s="46" t="s">
        <v>36</v>
      </c>
    </row>
    <row r="95" spans="20:22" x14ac:dyDescent="0.35">
      <c r="T95" s="36" t="s">
        <v>158</v>
      </c>
      <c r="U95" s="35">
        <v>0.9</v>
      </c>
      <c r="V95" s="77" t="s">
        <v>158</v>
      </c>
    </row>
    <row r="96" spans="20:22" x14ac:dyDescent="0.35">
      <c r="T96" s="34" t="s">
        <v>113</v>
      </c>
      <c r="U96" s="35">
        <v>0.9</v>
      </c>
      <c r="V96" s="46" t="s">
        <v>113</v>
      </c>
    </row>
    <row r="97" spans="20:22" x14ac:dyDescent="0.35">
      <c r="T97" s="34">
        <v>53</v>
      </c>
      <c r="U97" s="35">
        <v>0.9</v>
      </c>
      <c r="V97" s="46">
        <v>53</v>
      </c>
    </row>
    <row r="98" spans="20:22" x14ac:dyDescent="0.35">
      <c r="T98" s="34" t="s">
        <v>37</v>
      </c>
      <c r="U98" s="35">
        <v>0.8</v>
      </c>
      <c r="V98" s="46" t="s">
        <v>37</v>
      </c>
    </row>
    <row r="99" spans="20:22" x14ac:dyDescent="0.35">
      <c r="T99" s="34" t="s">
        <v>159</v>
      </c>
      <c r="U99" s="35">
        <v>0.8</v>
      </c>
      <c r="V99" s="46" t="s">
        <v>159</v>
      </c>
    </row>
    <row r="100" spans="20:22" x14ac:dyDescent="0.35">
      <c r="T100" s="34" t="s">
        <v>38</v>
      </c>
      <c r="U100" s="35">
        <v>0.9</v>
      </c>
      <c r="V100" s="46" t="s">
        <v>38</v>
      </c>
    </row>
    <row r="101" spans="20:22" x14ac:dyDescent="0.35">
      <c r="T101" s="34" t="s">
        <v>160</v>
      </c>
      <c r="U101" s="35">
        <v>0.9</v>
      </c>
      <c r="V101" s="46" t="s">
        <v>160</v>
      </c>
    </row>
    <row r="102" spans="20:22" x14ac:dyDescent="0.35">
      <c r="T102" s="34" t="s">
        <v>39</v>
      </c>
      <c r="U102" s="35">
        <v>1.3</v>
      </c>
      <c r="V102" s="46" t="s">
        <v>39</v>
      </c>
    </row>
    <row r="103" spans="20:22" x14ac:dyDescent="0.35">
      <c r="T103" s="34" t="s">
        <v>161</v>
      </c>
      <c r="U103" s="35">
        <v>1.3</v>
      </c>
      <c r="V103" s="46" t="s">
        <v>161</v>
      </c>
    </row>
    <row r="104" spans="20:22" x14ac:dyDescent="0.35">
      <c r="T104" s="34" t="s">
        <v>40</v>
      </c>
      <c r="U104" s="35">
        <v>1.5</v>
      </c>
      <c r="V104" s="46" t="s">
        <v>40</v>
      </c>
    </row>
    <row r="105" spans="20:22" x14ac:dyDescent="0.35">
      <c r="T105" s="34" t="s">
        <v>162</v>
      </c>
      <c r="U105" s="35">
        <v>1.5</v>
      </c>
      <c r="V105" s="46" t="s">
        <v>162</v>
      </c>
    </row>
    <row r="106" spans="20:22" x14ac:dyDescent="0.35">
      <c r="T106" s="34" t="s">
        <v>41</v>
      </c>
      <c r="U106" s="35">
        <v>1</v>
      </c>
      <c r="V106" s="46" t="s">
        <v>41</v>
      </c>
    </row>
    <row r="107" spans="20:22" x14ac:dyDescent="0.35">
      <c r="T107" s="34" t="s">
        <v>163</v>
      </c>
      <c r="U107" s="35">
        <v>1</v>
      </c>
      <c r="V107" s="46" t="s">
        <v>163</v>
      </c>
    </row>
    <row r="108" spans="20:22" x14ac:dyDescent="0.35">
      <c r="T108" s="34" t="s">
        <v>42</v>
      </c>
      <c r="U108" s="35">
        <v>1.2</v>
      </c>
      <c r="V108" s="46" t="s">
        <v>42</v>
      </c>
    </row>
    <row r="109" spans="20:22" x14ac:dyDescent="0.35">
      <c r="T109" s="34" t="s">
        <v>164</v>
      </c>
      <c r="U109" s="35">
        <v>1.2</v>
      </c>
      <c r="V109" s="46" t="s">
        <v>164</v>
      </c>
    </row>
    <row r="110" spans="20:22" x14ac:dyDescent="0.35">
      <c r="T110" s="34" t="s">
        <v>43</v>
      </c>
      <c r="U110" s="35">
        <v>1.2</v>
      </c>
      <c r="V110" s="46" t="s">
        <v>43</v>
      </c>
    </row>
    <row r="111" spans="20:22" x14ac:dyDescent="0.35">
      <c r="T111" s="34" t="s">
        <v>165</v>
      </c>
      <c r="U111" s="35">
        <v>1.2</v>
      </c>
      <c r="V111" s="46" t="s">
        <v>165</v>
      </c>
    </row>
    <row r="112" spans="20:22" x14ac:dyDescent="0.35">
      <c r="T112" s="34" t="s">
        <v>44</v>
      </c>
      <c r="U112" s="35">
        <v>1.1000000000000001</v>
      </c>
      <c r="V112" s="46" t="s">
        <v>44</v>
      </c>
    </row>
    <row r="113" spans="20:22" x14ac:dyDescent="0.35">
      <c r="T113" s="34" t="s">
        <v>166</v>
      </c>
      <c r="U113" s="35">
        <v>1.1000000000000001</v>
      </c>
      <c r="V113" s="46" t="s">
        <v>166</v>
      </c>
    </row>
    <row r="114" spans="20:22" x14ac:dyDescent="0.35">
      <c r="T114" s="34" t="s">
        <v>45</v>
      </c>
      <c r="U114" s="35">
        <v>1.3</v>
      </c>
      <c r="V114" s="46" t="s">
        <v>45</v>
      </c>
    </row>
    <row r="115" spans="20:22" x14ac:dyDescent="0.35">
      <c r="T115" s="34" t="s">
        <v>167</v>
      </c>
      <c r="U115" s="35">
        <v>1.3</v>
      </c>
      <c r="V115" s="46" t="s">
        <v>167</v>
      </c>
    </row>
    <row r="116" spans="20:22" x14ac:dyDescent="0.35">
      <c r="T116" s="34" t="s">
        <v>46</v>
      </c>
      <c r="U116" s="35">
        <v>1.2</v>
      </c>
      <c r="V116" s="46" t="s">
        <v>46</v>
      </c>
    </row>
    <row r="117" spans="20:22" x14ac:dyDescent="0.35">
      <c r="T117" s="34" t="s">
        <v>168</v>
      </c>
      <c r="U117" s="35">
        <v>1.2</v>
      </c>
      <c r="V117" s="46" t="s">
        <v>168</v>
      </c>
    </row>
    <row r="118" spans="20:22" x14ac:dyDescent="0.35">
      <c r="T118" s="34" t="s">
        <v>47</v>
      </c>
      <c r="U118" s="35">
        <v>1.4</v>
      </c>
      <c r="V118" s="46" t="s">
        <v>47</v>
      </c>
    </row>
    <row r="119" spans="20:22" x14ac:dyDescent="0.35">
      <c r="T119" s="34" t="s">
        <v>169</v>
      </c>
      <c r="U119" s="35">
        <v>1.4</v>
      </c>
      <c r="V119" s="46" t="s">
        <v>169</v>
      </c>
    </row>
    <row r="120" spans="20:22" x14ac:dyDescent="0.35">
      <c r="T120" s="34" t="s">
        <v>48</v>
      </c>
      <c r="U120" s="35">
        <v>1.1000000000000001</v>
      </c>
      <c r="V120" s="46" t="s">
        <v>48</v>
      </c>
    </row>
    <row r="121" spans="20:22" x14ac:dyDescent="0.35">
      <c r="T121" s="34" t="s">
        <v>170</v>
      </c>
      <c r="U121" s="35">
        <v>1.1000000000000001</v>
      </c>
      <c r="V121" s="46" t="s">
        <v>170</v>
      </c>
    </row>
    <row r="122" spans="20:22" x14ac:dyDescent="0.35">
      <c r="T122" s="34" t="s">
        <v>49</v>
      </c>
      <c r="U122" s="35">
        <v>1.3</v>
      </c>
      <c r="V122" s="46" t="s">
        <v>49</v>
      </c>
    </row>
    <row r="123" spans="20:22" x14ac:dyDescent="0.35">
      <c r="T123" s="34" t="s">
        <v>171</v>
      </c>
      <c r="U123" s="35">
        <v>1.3</v>
      </c>
      <c r="V123" s="46" t="s">
        <v>171</v>
      </c>
    </row>
    <row r="124" spans="20:22" x14ac:dyDescent="0.35">
      <c r="T124" s="34" t="s">
        <v>50</v>
      </c>
      <c r="U124" s="35">
        <v>1.3</v>
      </c>
      <c r="V124" s="46" t="s">
        <v>50</v>
      </c>
    </row>
    <row r="125" spans="20:22" x14ac:dyDescent="0.35">
      <c r="T125" s="34" t="s">
        <v>172</v>
      </c>
      <c r="U125" s="35">
        <v>1.3</v>
      </c>
      <c r="V125" s="46" t="s">
        <v>172</v>
      </c>
    </row>
    <row r="126" spans="20:22" x14ac:dyDescent="0.35">
      <c r="T126" s="34" t="s">
        <v>51</v>
      </c>
      <c r="U126" s="35">
        <v>1.2</v>
      </c>
      <c r="V126" s="46" t="s">
        <v>51</v>
      </c>
    </row>
    <row r="127" spans="20:22" x14ac:dyDescent="0.35">
      <c r="T127" s="34" t="s">
        <v>173</v>
      </c>
      <c r="U127" s="35">
        <v>1.2</v>
      </c>
      <c r="V127" s="46" t="s">
        <v>173</v>
      </c>
    </row>
    <row r="128" spans="20:22" x14ac:dyDescent="0.35">
      <c r="T128" s="34" t="s">
        <v>52</v>
      </c>
      <c r="U128" s="35">
        <v>1.4</v>
      </c>
      <c r="V128" s="46" t="s">
        <v>52</v>
      </c>
    </row>
    <row r="129" spans="20:22" x14ac:dyDescent="0.35">
      <c r="T129" s="34" t="s">
        <v>174</v>
      </c>
      <c r="U129" s="35">
        <v>1.4</v>
      </c>
      <c r="V129" s="46" t="s">
        <v>174</v>
      </c>
    </row>
    <row r="130" spans="20:22" x14ac:dyDescent="0.35">
      <c r="T130" s="34" t="s">
        <v>53</v>
      </c>
      <c r="U130" s="35">
        <v>1.4</v>
      </c>
      <c r="V130" s="46" t="s">
        <v>53</v>
      </c>
    </row>
    <row r="131" spans="20:22" x14ac:dyDescent="0.35">
      <c r="T131" s="34" t="s">
        <v>175</v>
      </c>
      <c r="U131" s="35">
        <v>1.4</v>
      </c>
      <c r="V131" s="46" t="s">
        <v>175</v>
      </c>
    </row>
    <row r="132" spans="20:22" x14ac:dyDescent="0.35">
      <c r="T132" s="34" t="s">
        <v>54</v>
      </c>
      <c r="U132" s="35">
        <v>1.3</v>
      </c>
      <c r="V132" s="46" t="s">
        <v>54</v>
      </c>
    </row>
    <row r="133" spans="20:22" x14ac:dyDescent="0.35">
      <c r="T133" s="34" t="s">
        <v>176</v>
      </c>
      <c r="U133" s="35">
        <v>1.3</v>
      </c>
      <c r="V133" s="46" t="s">
        <v>176</v>
      </c>
    </row>
    <row r="134" spans="20:22" x14ac:dyDescent="0.35">
      <c r="T134" s="34" t="s">
        <v>55</v>
      </c>
      <c r="U134" s="35">
        <v>1.5</v>
      </c>
      <c r="V134" s="46" t="s">
        <v>55</v>
      </c>
    </row>
    <row r="135" spans="20:22" x14ac:dyDescent="0.35">
      <c r="T135" s="34" t="s">
        <v>177</v>
      </c>
      <c r="U135" s="35">
        <v>1.5</v>
      </c>
      <c r="V135" s="46" t="s">
        <v>177</v>
      </c>
    </row>
    <row r="136" spans="20:22" x14ac:dyDescent="0.35">
      <c r="T136" s="34" t="s">
        <v>56</v>
      </c>
      <c r="U136" s="35">
        <v>1.5</v>
      </c>
      <c r="V136" s="46" t="s">
        <v>56</v>
      </c>
    </row>
    <row r="137" spans="20:22" x14ac:dyDescent="0.35">
      <c r="T137" s="34" t="s">
        <v>178</v>
      </c>
      <c r="U137" s="35">
        <v>1.5</v>
      </c>
      <c r="V137" s="46" t="s">
        <v>178</v>
      </c>
    </row>
    <row r="138" spans="20:22" x14ac:dyDescent="0.35">
      <c r="T138" s="34" t="s">
        <v>57</v>
      </c>
      <c r="U138" s="35">
        <v>1.3</v>
      </c>
      <c r="V138" s="46" t="s">
        <v>57</v>
      </c>
    </row>
    <row r="139" spans="20:22" x14ac:dyDescent="0.35">
      <c r="T139" s="34" t="s">
        <v>179</v>
      </c>
      <c r="U139" s="35">
        <v>1.3</v>
      </c>
      <c r="V139" s="46" t="s">
        <v>179</v>
      </c>
    </row>
    <row r="140" spans="20:22" x14ac:dyDescent="0.35">
      <c r="T140" s="34" t="s">
        <v>58</v>
      </c>
      <c r="U140" s="35">
        <v>1.5</v>
      </c>
      <c r="V140" s="46" t="s">
        <v>58</v>
      </c>
    </row>
    <row r="141" spans="20:22" x14ac:dyDescent="0.35">
      <c r="T141" s="34" t="s">
        <v>180</v>
      </c>
      <c r="U141" s="35">
        <v>1.5</v>
      </c>
      <c r="V141" s="46" t="s">
        <v>180</v>
      </c>
    </row>
    <row r="142" spans="20:22" x14ac:dyDescent="0.35">
      <c r="T142" s="34" t="s">
        <v>59</v>
      </c>
      <c r="U142" s="35">
        <v>1.4</v>
      </c>
      <c r="V142" s="46" t="s">
        <v>59</v>
      </c>
    </row>
    <row r="143" spans="20:22" x14ac:dyDescent="0.35">
      <c r="T143" s="34" t="s">
        <v>181</v>
      </c>
      <c r="U143" s="35">
        <v>1.4</v>
      </c>
      <c r="V143" s="46" t="s">
        <v>181</v>
      </c>
    </row>
    <row r="144" spans="20:22" x14ac:dyDescent="0.35">
      <c r="T144" s="34" t="s">
        <v>182</v>
      </c>
      <c r="U144" s="35">
        <v>1.4</v>
      </c>
      <c r="V144" s="46" t="s">
        <v>182</v>
      </c>
    </row>
    <row r="145" spans="20:22" x14ac:dyDescent="0.35">
      <c r="T145" s="34" t="s">
        <v>183</v>
      </c>
      <c r="U145" s="35">
        <v>1.4</v>
      </c>
      <c r="V145" s="46" t="s">
        <v>183</v>
      </c>
    </row>
    <row r="146" spans="20:22" x14ac:dyDescent="0.35">
      <c r="T146" s="34" t="s">
        <v>60</v>
      </c>
      <c r="U146" s="35">
        <v>1.6</v>
      </c>
      <c r="V146" s="46" t="s">
        <v>60</v>
      </c>
    </row>
    <row r="147" spans="20:22" x14ac:dyDescent="0.35">
      <c r="T147" s="34" t="s">
        <v>184</v>
      </c>
      <c r="U147" s="35">
        <v>1.6</v>
      </c>
      <c r="V147" s="46" t="s">
        <v>184</v>
      </c>
    </row>
    <row r="148" spans="20:22" x14ac:dyDescent="0.35">
      <c r="T148" s="34" t="s">
        <v>185</v>
      </c>
      <c r="U148" s="35">
        <v>1.6</v>
      </c>
      <c r="V148" s="46" t="s">
        <v>185</v>
      </c>
    </row>
    <row r="149" spans="20:22" x14ac:dyDescent="0.35">
      <c r="T149" s="34" t="s">
        <v>186</v>
      </c>
      <c r="U149" s="35">
        <v>1.6</v>
      </c>
      <c r="V149" s="46" t="s">
        <v>186</v>
      </c>
    </row>
    <row r="150" spans="20:22" x14ac:dyDescent="0.35">
      <c r="T150" s="34" t="s">
        <v>61</v>
      </c>
      <c r="U150" s="35">
        <v>1.6</v>
      </c>
      <c r="V150" s="46" t="s">
        <v>61</v>
      </c>
    </row>
    <row r="151" spans="20:22" x14ac:dyDescent="0.35">
      <c r="T151" s="34" t="s">
        <v>187</v>
      </c>
      <c r="U151" s="35">
        <v>1.6</v>
      </c>
      <c r="V151" s="46" t="s">
        <v>187</v>
      </c>
    </row>
    <row r="152" spans="20:22" x14ac:dyDescent="0.35">
      <c r="T152" s="34" t="s">
        <v>62</v>
      </c>
      <c r="U152" s="35">
        <v>1.4</v>
      </c>
      <c r="V152" s="46" t="s">
        <v>62</v>
      </c>
    </row>
    <row r="153" spans="20:22" x14ac:dyDescent="0.35">
      <c r="T153" s="34" t="s">
        <v>188</v>
      </c>
      <c r="U153" s="35">
        <v>1.4</v>
      </c>
      <c r="V153" s="46" t="s">
        <v>188</v>
      </c>
    </row>
    <row r="154" spans="20:22" x14ac:dyDescent="0.35">
      <c r="T154" s="34" t="s">
        <v>63</v>
      </c>
      <c r="U154" s="35">
        <v>1.6</v>
      </c>
      <c r="V154" s="46" t="s">
        <v>63</v>
      </c>
    </row>
    <row r="155" spans="20:22" x14ac:dyDescent="0.35">
      <c r="T155" s="34" t="s">
        <v>189</v>
      </c>
      <c r="U155" s="35">
        <v>1.6</v>
      </c>
      <c r="V155" s="46" t="s">
        <v>189</v>
      </c>
    </row>
    <row r="156" spans="20:22" x14ac:dyDescent="0.35">
      <c r="T156" s="34" t="s">
        <v>64</v>
      </c>
      <c r="U156" s="35">
        <v>1.5</v>
      </c>
      <c r="V156" s="46" t="s">
        <v>64</v>
      </c>
    </row>
    <row r="157" spans="20:22" x14ac:dyDescent="0.35">
      <c r="T157" s="34" t="s">
        <v>190</v>
      </c>
      <c r="U157" s="35">
        <v>1.5</v>
      </c>
      <c r="V157" s="46" t="s">
        <v>190</v>
      </c>
    </row>
    <row r="158" spans="20:22" x14ac:dyDescent="0.35">
      <c r="T158" s="34" t="s">
        <v>65</v>
      </c>
      <c r="U158" s="35">
        <v>1.7</v>
      </c>
      <c r="V158" s="46" t="s">
        <v>65</v>
      </c>
    </row>
    <row r="159" spans="20:22" x14ac:dyDescent="0.35">
      <c r="T159" s="34" t="s">
        <v>191</v>
      </c>
      <c r="U159" s="35">
        <v>1.7</v>
      </c>
      <c r="V159" s="46" t="s">
        <v>191</v>
      </c>
    </row>
    <row r="160" spans="20:22" x14ac:dyDescent="0.35">
      <c r="T160" s="34" t="s">
        <v>192</v>
      </c>
      <c r="U160" s="35">
        <v>1.7</v>
      </c>
      <c r="V160" s="46" t="s">
        <v>192</v>
      </c>
    </row>
    <row r="161" spans="20:22" x14ac:dyDescent="0.35">
      <c r="T161" s="34" t="s">
        <v>193</v>
      </c>
      <c r="U161" s="35">
        <v>1.7</v>
      </c>
      <c r="V161" s="46" t="s">
        <v>193</v>
      </c>
    </row>
    <row r="162" spans="20:22" x14ac:dyDescent="0.35">
      <c r="T162" s="34" t="s">
        <v>66</v>
      </c>
      <c r="U162" s="35">
        <v>1.7</v>
      </c>
      <c r="V162" s="46" t="s">
        <v>66</v>
      </c>
    </row>
    <row r="163" spans="20:22" x14ac:dyDescent="0.35">
      <c r="T163" s="34" t="s">
        <v>193</v>
      </c>
      <c r="U163" s="35">
        <v>1.7</v>
      </c>
      <c r="V163" s="46" t="s">
        <v>193</v>
      </c>
    </row>
    <row r="164" spans="20:22" x14ac:dyDescent="0.35">
      <c r="T164" s="34" t="s">
        <v>67</v>
      </c>
      <c r="U164" s="35">
        <v>1.6</v>
      </c>
      <c r="V164" s="46" t="s">
        <v>67</v>
      </c>
    </row>
    <row r="165" spans="20:22" x14ac:dyDescent="0.35">
      <c r="T165" s="34" t="s">
        <v>194</v>
      </c>
      <c r="U165" s="35">
        <v>1.6</v>
      </c>
      <c r="V165" s="46" t="s">
        <v>194</v>
      </c>
    </row>
    <row r="166" spans="20:22" x14ac:dyDescent="0.35">
      <c r="T166" s="34" t="s">
        <v>68</v>
      </c>
      <c r="U166" s="35">
        <v>1.8</v>
      </c>
      <c r="V166" s="46" t="s">
        <v>68</v>
      </c>
    </row>
    <row r="167" spans="20:22" x14ac:dyDescent="0.35">
      <c r="T167" s="34" t="s">
        <v>195</v>
      </c>
      <c r="U167" s="35">
        <v>1.8</v>
      </c>
      <c r="V167" s="46" t="s">
        <v>195</v>
      </c>
    </row>
    <row r="168" spans="20:22" x14ac:dyDescent="0.35">
      <c r="T168" s="34" t="s">
        <v>69</v>
      </c>
      <c r="U168" s="35">
        <v>1.8</v>
      </c>
      <c r="V168" s="46" t="s">
        <v>69</v>
      </c>
    </row>
    <row r="169" spans="20:22" x14ac:dyDescent="0.35">
      <c r="T169" s="34" t="s">
        <v>196</v>
      </c>
      <c r="U169" s="35">
        <v>1.8</v>
      </c>
      <c r="V169" s="46" t="s">
        <v>196</v>
      </c>
    </row>
    <row r="170" spans="20:22" x14ac:dyDescent="0.35">
      <c r="T170" s="34" t="s">
        <v>70</v>
      </c>
      <c r="U170" s="35">
        <v>1.8</v>
      </c>
      <c r="V170" s="46" t="s">
        <v>70</v>
      </c>
    </row>
    <row r="171" spans="20:22" x14ac:dyDescent="0.35">
      <c r="T171" s="34" t="s">
        <v>197</v>
      </c>
      <c r="U171" s="35">
        <v>1.8</v>
      </c>
      <c r="V171" s="46" t="s">
        <v>197</v>
      </c>
    </row>
    <row r="172" spans="20:22" x14ac:dyDescent="0.35">
      <c r="T172" s="34" t="s">
        <v>71</v>
      </c>
      <c r="U172" s="35">
        <v>1.6</v>
      </c>
      <c r="V172" s="46" t="s">
        <v>71</v>
      </c>
    </row>
    <row r="173" spans="20:22" x14ac:dyDescent="0.35">
      <c r="T173" s="34" t="s">
        <v>198</v>
      </c>
      <c r="U173" s="35">
        <v>1.6</v>
      </c>
      <c r="V173" s="46" t="s">
        <v>198</v>
      </c>
    </row>
    <row r="174" spans="20:22" x14ac:dyDescent="0.35">
      <c r="T174" s="34" t="s">
        <v>72</v>
      </c>
      <c r="U174" s="35">
        <v>1.8</v>
      </c>
      <c r="V174" s="46" t="s">
        <v>72</v>
      </c>
    </row>
    <row r="175" spans="20:22" x14ac:dyDescent="0.35">
      <c r="T175" s="34" t="s">
        <v>199</v>
      </c>
      <c r="U175" s="35">
        <v>1.8</v>
      </c>
      <c r="V175" s="46" t="s">
        <v>199</v>
      </c>
    </row>
    <row r="176" spans="20:22" x14ac:dyDescent="0.35">
      <c r="T176" s="34" t="s">
        <v>73</v>
      </c>
      <c r="U176" s="35">
        <v>1.5</v>
      </c>
      <c r="V176" s="46" t="s">
        <v>73</v>
      </c>
    </row>
    <row r="177" spans="20:22" x14ac:dyDescent="0.35">
      <c r="T177" s="34" t="s">
        <v>200</v>
      </c>
      <c r="U177" s="35">
        <v>1.5</v>
      </c>
      <c r="V177" s="46" t="s">
        <v>200</v>
      </c>
    </row>
    <row r="178" spans="20:22" x14ac:dyDescent="0.35">
      <c r="T178" s="34" t="s">
        <v>74</v>
      </c>
      <c r="U178" s="35">
        <v>1.7</v>
      </c>
      <c r="V178" s="46" t="s">
        <v>74</v>
      </c>
    </row>
    <row r="179" spans="20:22" x14ac:dyDescent="0.35">
      <c r="T179" s="34" t="s">
        <v>201</v>
      </c>
      <c r="U179" s="35">
        <v>1.7</v>
      </c>
      <c r="V179" s="46" t="s">
        <v>201</v>
      </c>
    </row>
    <row r="180" spans="20:22" x14ac:dyDescent="0.35">
      <c r="T180" s="34" t="s">
        <v>75</v>
      </c>
      <c r="U180" s="35">
        <v>1.7</v>
      </c>
      <c r="V180" s="46" t="s">
        <v>75</v>
      </c>
    </row>
    <row r="181" spans="20:22" x14ac:dyDescent="0.35">
      <c r="T181" s="34" t="s">
        <v>202</v>
      </c>
      <c r="U181" s="35">
        <v>1.7</v>
      </c>
      <c r="V181" s="46" t="s">
        <v>202</v>
      </c>
    </row>
    <row r="182" spans="20:22" x14ac:dyDescent="0.35">
      <c r="T182" s="34" t="s">
        <v>76</v>
      </c>
      <c r="U182" s="35">
        <v>1.9</v>
      </c>
      <c r="V182" s="46" t="s">
        <v>76</v>
      </c>
    </row>
    <row r="183" spans="20:22" x14ac:dyDescent="0.35">
      <c r="T183" s="34" t="s">
        <v>203</v>
      </c>
      <c r="U183" s="35">
        <v>1.9</v>
      </c>
      <c r="V183" s="46" t="s">
        <v>203</v>
      </c>
    </row>
    <row r="184" spans="20:22" x14ac:dyDescent="0.35">
      <c r="T184" s="34" t="s">
        <v>77</v>
      </c>
      <c r="U184" s="35">
        <v>1.9</v>
      </c>
      <c r="V184" s="46" t="s">
        <v>77</v>
      </c>
    </row>
    <row r="185" spans="20:22" x14ac:dyDescent="0.35">
      <c r="T185" s="34" t="s">
        <v>204</v>
      </c>
      <c r="U185" s="35">
        <v>1.9</v>
      </c>
      <c r="V185" s="46" t="s">
        <v>204</v>
      </c>
    </row>
    <row r="186" spans="20:22" x14ac:dyDescent="0.35">
      <c r="T186" s="34" t="s">
        <v>78</v>
      </c>
      <c r="U186" s="35">
        <v>2</v>
      </c>
      <c r="V186" s="46" t="s">
        <v>78</v>
      </c>
    </row>
    <row r="187" spans="20:22" x14ac:dyDescent="0.35">
      <c r="T187" s="34" t="s">
        <v>205</v>
      </c>
      <c r="U187" s="35">
        <v>2</v>
      </c>
      <c r="V187" s="46" t="s">
        <v>205</v>
      </c>
    </row>
    <row r="188" spans="20:22" x14ac:dyDescent="0.35">
      <c r="T188" s="34" t="s">
        <v>79</v>
      </c>
      <c r="U188" s="35">
        <v>1.6</v>
      </c>
      <c r="V188" s="46" t="s">
        <v>79</v>
      </c>
    </row>
    <row r="189" spans="20:22" x14ac:dyDescent="0.35">
      <c r="T189" s="34" t="s">
        <v>206</v>
      </c>
      <c r="U189" s="35">
        <v>1.6</v>
      </c>
      <c r="V189" s="46" t="s">
        <v>206</v>
      </c>
    </row>
    <row r="190" spans="20:22" x14ac:dyDescent="0.35">
      <c r="T190" s="34" t="s">
        <v>80</v>
      </c>
      <c r="U190" s="35">
        <v>1.9</v>
      </c>
      <c r="V190" s="46" t="s">
        <v>80</v>
      </c>
    </row>
    <row r="191" spans="20:22" x14ac:dyDescent="0.35">
      <c r="T191" s="34" t="s">
        <v>207</v>
      </c>
      <c r="U191" s="35">
        <v>1.9</v>
      </c>
      <c r="V191" s="46" t="s">
        <v>207</v>
      </c>
    </row>
    <row r="192" spans="20:22" x14ac:dyDescent="0.35">
      <c r="T192" s="34" t="s">
        <v>81</v>
      </c>
      <c r="U192" s="35">
        <v>1.9</v>
      </c>
      <c r="V192" s="46" t="s">
        <v>81</v>
      </c>
    </row>
    <row r="193" spans="20:22" x14ac:dyDescent="0.35">
      <c r="T193" s="34" t="s">
        <v>208</v>
      </c>
      <c r="U193" s="35">
        <v>1.9</v>
      </c>
      <c r="V193" s="46" t="s">
        <v>208</v>
      </c>
    </row>
    <row r="194" spans="20:22" x14ac:dyDescent="0.35">
      <c r="T194" s="34" t="s">
        <v>82</v>
      </c>
      <c r="U194" s="35">
        <v>1.7</v>
      </c>
      <c r="V194" s="46" t="s">
        <v>82</v>
      </c>
    </row>
    <row r="195" spans="20:22" x14ac:dyDescent="0.35">
      <c r="T195" s="34" t="s">
        <v>209</v>
      </c>
      <c r="U195" s="35">
        <v>1.7</v>
      </c>
      <c r="V195" s="46" t="s">
        <v>209</v>
      </c>
    </row>
    <row r="196" spans="20:22" x14ac:dyDescent="0.35">
      <c r="T196" s="34" t="s">
        <v>83</v>
      </c>
      <c r="U196" s="35">
        <v>2</v>
      </c>
      <c r="V196" s="46" t="s">
        <v>83</v>
      </c>
    </row>
    <row r="197" spans="20:22" x14ac:dyDescent="0.35">
      <c r="T197" s="34" t="s">
        <v>210</v>
      </c>
      <c r="U197" s="35">
        <v>2</v>
      </c>
      <c r="V197" s="46" t="s">
        <v>210</v>
      </c>
    </row>
    <row r="198" spans="20:22" x14ac:dyDescent="0.35">
      <c r="T198" s="34" t="s">
        <v>84</v>
      </c>
      <c r="U198" s="35">
        <v>1.9</v>
      </c>
      <c r="V198" s="46" t="s">
        <v>84</v>
      </c>
    </row>
    <row r="199" spans="20:22" x14ac:dyDescent="0.35">
      <c r="T199" s="34" t="s">
        <v>211</v>
      </c>
      <c r="U199" s="35">
        <v>1.9</v>
      </c>
      <c r="V199" s="46" t="s">
        <v>211</v>
      </c>
    </row>
    <row r="200" spans="20:22" x14ac:dyDescent="0.35">
      <c r="T200" s="34" t="s">
        <v>85</v>
      </c>
      <c r="U200" s="35">
        <v>2.2000000000000002</v>
      </c>
      <c r="V200" s="46" t="s">
        <v>85</v>
      </c>
    </row>
    <row r="201" spans="20:22" x14ac:dyDescent="0.35">
      <c r="T201" s="34" t="s">
        <v>212</v>
      </c>
      <c r="U201" s="35">
        <v>2.2000000000000002</v>
      </c>
      <c r="V201" s="46" t="s">
        <v>212</v>
      </c>
    </row>
    <row r="202" spans="20:22" x14ac:dyDescent="0.35">
      <c r="T202" s="34" t="s">
        <v>86</v>
      </c>
      <c r="U202" s="35">
        <v>1.8</v>
      </c>
      <c r="V202" s="46" t="s">
        <v>86</v>
      </c>
    </row>
    <row r="203" spans="20:22" x14ac:dyDescent="0.35">
      <c r="T203" s="34" t="s">
        <v>213</v>
      </c>
      <c r="U203" s="35">
        <v>1.8</v>
      </c>
      <c r="V203" s="46" t="s">
        <v>213</v>
      </c>
    </row>
    <row r="204" spans="20:22" x14ac:dyDescent="0.35">
      <c r="T204" s="34" t="s">
        <v>87</v>
      </c>
      <c r="U204" s="35">
        <v>2.1</v>
      </c>
      <c r="V204" s="46" t="s">
        <v>87</v>
      </c>
    </row>
    <row r="205" spans="20:22" x14ac:dyDescent="0.35">
      <c r="T205" s="34" t="s">
        <v>214</v>
      </c>
      <c r="U205" s="35">
        <v>2.1</v>
      </c>
      <c r="V205" s="46" t="s">
        <v>214</v>
      </c>
    </row>
    <row r="206" spans="20:22" x14ac:dyDescent="0.35">
      <c r="T206" s="34" t="s">
        <v>88</v>
      </c>
      <c r="U206" s="35">
        <v>2.1</v>
      </c>
      <c r="V206" s="46" t="s">
        <v>88</v>
      </c>
    </row>
    <row r="207" spans="20:22" x14ac:dyDescent="0.35">
      <c r="T207" s="34" t="s">
        <v>215</v>
      </c>
      <c r="U207" s="35">
        <v>2.1</v>
      </c>
      <c r="V207" s="46" t="s">
        <v>215</v>
      </c>
    </row>
    <row r="208" spans="20:22" x14ac:dyDescent="0.35">
      <c r="T208" s="34" t="s">
        <v>89</v>
      </c>
      <c r="U208" s="35">
        <v>2.2000000000000002</v>
      </c>
      <c r="V208" s="46" t="s">
        <v>89</v>
      </c>
    </row>
    <row r="209" spans="20:22" x14ac:dyDescent="0.35">
      <c r="T209" s="34" t="s">
        <v>216</v>
      </c>
      <c r="U209" s="35">
        <v>2.2000000000000002</v>
      </c>
      <c r="V209" s="46" t="s">
        <v>216</v>
      </c>
    </row>
    <row r="210" spans="20:22" x14ac:dyDescent="0.35">
      <c r="T210" s="34" t="s">
        <v>90</v>
      </c>
      <c r="U210" s="35">
        <v>2.5</v>
      </c>
      <c r="V210" s="46" t="s">
        <v>90</v>
      </c>
    </row>
    <row r="211" spans="20:22" x14ac:dyDescent="0.35">
      <c r="T211" s="34" t="s">
        <v>217</v>
      </c>
      <c r="U211" s="35">
        <v>2.5</v>
      </c>
      <c r="V211" s="46" t="s">
        <v>217</v>
      </c>
    </row>
    <row r="212" spans="20:22" x14ac:dyDescent="0.35">
      <c r="T212" s="34" t="s">
        <v>91</v>
      </c>
      <c r="U212" s="35">
        <v>1.9</v>
      </c>
      <c r="V212" s="46" t="s">
        <v>91</v>
      </c>
    </row>
    <row r="213" spans="20:22" x14ac:dyDescent="0.35">
      <c r="T213" s="34" t="s">
        <v>218</v>
      </c>
      <c r="U213" s="35">
        <v>1.9</v>
      </c>
      <c r="V213" s="46" t="s">
        <v>218</v>
      </c>
    </row>
    <row r="214" spans="20:22" x14ac:dyDescent="0.35">
      <c r="T214" s="34" t="s">
        <v>92</v>
      </c>
      <c r="U214" s="35">
        <v>2</v>
      </c>
      <c r="V214" s="46" t="s">
        <v>92</v>
      </c>
    </row>
    <row r="215" spans="20:22" x14ac:dyDescent="0.35">
      <c r="T215" s="34" t="s">
        <v>219</v>
      </c>
      <c r="U215" s="35">
        <v>2</v>
      </c>
      <c r="V215" s="46" t="s">
        <v>219</v>
      </c>
    </row>
    <row r="216" spans="20:22" x14ac:dyDescent="0.35">
      <c r="T216" s="34" t="s">
        <v>93</v>
      </c>
      <c r="U216" s="35">
        <v>2</v>
      </c>
      <c r="V216" s="46" t="s">
        <v>93</v>
      </c>
    </row>
    <row r="217" spans="20:22" x14ac:dyDescent="0.35">
      <c r="T217" s="34" t="s">
        <v>220</v>
      </c>
      <c r="U217" s="35">
        <v>2</v>
      </c>
      <c r="V217" s="46" t="s">
        <v>220</v>
      </c>
    </row>
    <row r="218" spans="20:22" x14ac:dyDescent="0.35">
      <c r="T218" s="34" t="s">
        <v>94</v>
      </c>
      <c r="U218" s="35">
        <v>2.2999999999999998</v>
      </c>
      <c r="V218" s="46" t="s">
        <v>94</v>
      </c>
    </row>
    <row r="219" spans="20:22" x14ac:dyDescent="0.35">
      <c r="T219" s="34" t="s">
        <v>221</v>
      </c>
      <c r="U219" s="35">
        <v>2.2999999999999998</v>
      </c>
      <c r="V219" s="46" t="s">
        <v>221</v>
      </c>
    </row>
    <row r="220" spans="20:22" x14ac:dyDescent="0.35">
      <c r="T220" s="34" t="s">
        <v>95</v>
      </c>
      <c r="U220" s="35">
        <v>2.1</v>
      </c>
      <c r="V220" s="46" t="s">
        <v>95</v>
      </c>
    </row>
    <row r="221" spans="20:22" x14ac:dyDescent="0.35">
      <c r="T221" s="34" t="s">
        <v>222</v>
      </c>
      <c r="U221" s="35">
        <v>2.1</v>
      </c>
      <c r="V221" s="46" t="s">
        <v>222</v>
      </c>
    </row>
    <row r="222" spans="20:22" x14ac:dyDescent="0.35">
      <c r="T222" s="34" t="s">
        <v>96</v>
      </c>
      <c r="U222" s="35">
        <v>2.4</v>
      </c>
      <c r="V222" s="46" t="s">
        <v>96</v>
      </c>
    </row>
    <row r="223" spans="20:22" x14ac:dyDescent="0.35">
      <c r="T223" s="34" t="s">
        <v>223</v>
      </c>
      <c r="U223" s="35">
        <v>2.4</v>
      </c>
      <c r="V223" s="46" t="s">
        <v>223</v>
      </c>
    </row>
    <row r="224" spans="20:22" x14ac:dyDescent="0.35">
      <c r="T224" s="34" t="s">
        <v>97</v>
      </c>
      <c r="U224" s="35">
        <v>2.2999999999999998</v>
      </c>
      <c r="V224" s="46" t="s">
        <v>97</v>
      </c>
    </row>
    <row r="225" spans="20:22" x14ac:dyDescent="0.35">
      <c r="T225" s="34" t="s">
        <v>224</v>
      </c>
      <c r="U225" s="35">
        <v>2.2999999999999998</v>
      </c>
      <c r="V225" s="46" t="s">
        <v>224</v>
      </c>
    </row>
    <row r="226" spans="20:22" x14ac:dyDescent="0.35">
      <c r="T226" s="34" t="s">
        <v>98</v>
      </c>
      <c r="U226" s="35">
        <v>2.7</v>
      </c>
      <c r="V226" s="46" t="s">
        <v>98</v>
      </c>
    </row>
    <row r="227" spans="20:22" x14ac:dyDescent="0.35">
      <c r="T227" s="34" t="s">
        <v>225</v>
      </c>
      <c r="U227" s="35">
        <v>2.7</v>
      </c>
      <c r="V227" s="46" t="s">
        <v>225</v>
      </c>
    </row>
    <row r="228" spans="20:22" x14ac:dyDescent="0.35">
      <c r="T228" s="34" t="s">
        <v>99</v>
      </c>
      <c r="U228" s="35">
        <v>2.4</v>
      </c>
      <c r="V228" s="46" t="s">
        <v>99</v>
      </c>
    </row>
    <row r="229" spans="20:22" x14ac:dyDescent="0.35">
      <c r="T229" s="34" t="s">
        <v>226</v>
      </c>
      <c r="U229" s="35">
        <v>2.4</v>
      </c>
      <c r="V229" s="46" t="s">
        <v>226</v>
      </c>
    </row>
    <row r="230" spans="20:22" x14ac:dyDescent="0.35">
      <c r="T230" s="34" t="s">
        <v>100</v>
      </c>
      <c r="U230" s="35">
        <v>2.8</v>
      </c>
      <c r="V230" s="46" t="s">
        <v>100</v>
      </c>
    </row>
    <row r="231" spans="20:22" x14ac:dyDescent="0.35">
      <c r="T231" s="37" t="s">
        <v>227</v>
      </c>
      <c r="U231" s="38">
        <v>2.8</v>
      </c>
      <c r="V231" s="78" t="s">
        <v>227</v>
      </c>
    </row>
  </sheetData>
  <sheetProtection algorithmName="SHA-512" hashValue="lm5CqEFdZT5CT5V127FXDdJSHJraLb9PLi1jQ/emu1MZYq7VS2c0H5LelwQBdRtvC6mifnBYEqY2vnYzSgj97g==" saltValue="pSd5HDK5a8QX+ioCVthRrg==" spinCount="100000" sheet="1" selectLockedCells="1"/>
  <mergeCells count="67">
    <mergeCell ref="B38:Q38"/>
    <mergeCell ref="B39:Q39"/>
    <mergeCell ref="D34:F34"/>
    <mergeCell ref="M34:O34"/>
    <mergeCell ref="D35:F35"/>
    <mergeCell ref="M35:O35"/>
    <mergeCell ref="B37:Q37"/>
    <mergeCell ref="D31:F31"/>
    <mergeCell ref="M31:O31"/>
    <mergeCell ref="D32:F32"/>
    <mergeCell ref="M32:O32"/>
    <mergeCell ref="D33:F33"/>
    <mergeCell ref="M33:O33"/>
    <mergeCell ref="D28:F28"/>
    <mergeCell ref="M28:O28"/>
    <mergeCell ref="D29:F29"/>
    <mergeCell ref="M29:O29"/>
    <mergeCell ref="D30:F30"/>
    <mergeCell ref="M30:O30"/>
    <mergeCell ref="P24:Q24"/>
    <mergeCell ref="D25:F25"/>
    <mergeCell ref="M25:O25"/>
    <mergeCell ref="D26:F26"/>
    <mergeCell ref="M26:O26"/>
    <mergeCell ref="D27:F27"/>
    <mergeCell ref="M27:O27"/>
    <mergeCell ref="D20:F20"/>
    <mergeCell ref="M20:O20"/>
    <mergeCell ref="D21:F21"/>
    <mergeCell ref="M21:O21"/>
    <mergeCell ref="D24:F24"/>
    <mergeCell ref="G24:H24"/>
    <mergeCell ref="M24:O24"/>
    <mergeCell ref="D17:F17"/>
    <mergeCell ref="M17:O17"/>
    <mergeCell ref="D18:F18"/>
    <mergeCell ref="M18:O18"/>
    <mergeCell ref="D19:F19"/>
    <mergeCell ref="M19:O19"/>
    <mergeCell ref="D14:F14"/>
    <mergeCell ref="M14:O14"/>
    <mergeCell ref="D15:F15"/>
    <mergeCell ref="M15:O15"/>
    <mergeCell ref="D16:F16"/>
    <mergeCell ref="M16:O16"/>
    <mergeCell ref="M10:O10"/>
    <mergeCell ref="P10:Q10"/>
    <mergeCell ref="D11:F11"/>
    <mergeCell ref="M11:O11"/>
    <mergeCell ref="D12:F12"/>
    <mergeCell ref="M12:O12"/>
    <mergeCell ref="B40:Q40"/>
    <mergeCell ref="A2:H2"/>
    <mergeCell ref="J2:Q2"/>
    <mergeCell ref="A3:H3"/>
    <mergeCell ref="A4:H4"/>
    <mergeCell ref="J4:K4"/>
    <mergeCell ref="L4:M4"/>
    <mergeCell ref="N4:O4"/>
    <mergeCell ref="D13:F13"/>
    <mergeCell ref="M13:O13"/>
    <mergeCell ref="J5:K6"/>
    <mergeCell ref="L5:M6"/>
    <mergeCell ref="N5:O5"/>
    <mergeCell ref="N6:O6"/>
    <mergeCell ref="D10:F10"/>
    <mergeCell ref="G10:H10"/>
  </mergeCells>
  <conditionalFormatting sqref="D11:F11">
    <cfRule type="cellIs" dxfId="1039" priority="1" operator="notEqual">
      <formula>B11</formula>
    </cfRule>
  </conditionalFormatting>
  <conditionalFormatting sqref="D12:F12">
    <cfRule type="cellIs" dxfId="1038" priority="2" operator="notEqual">
      <formula>B12</formula>
    </cfRule>
  </conditionalFormatting>
  <conditionalFormatting sqref="D13:F13">
    <cfRule type="cellIs" dxfId="1037" priority="3" operator="notEqual">
      <formula>B13</formula>
    </cfRule>
  </conditionalFormatting>
  <conditionalFormatting sqref="D14:F14">
    <cfRule type="cellIs" dxfId="1036" priority="4" operator="notEqual">
      <formula>B14</formula>
    </cfRule>
  </conditionalFormatting>
  <conditionalFormatting sqref="D15:F15">
    <cfRule type="cellIs" dxfId="1035" priority="5" operator="notEqual">
      <formula>B15</formula>
    </cfRule>
  </conditionalFormatting>
  <conditionalFormatting sqref="D16:F16">
    <cfRule type="cellIs" dxfId="1034" priority="6" operator="notEqual">
      <formula>B16</formula>
    </cfRule>
  </conditionalFormatting>
  <conditionalFormatting sqref="D17:F17">
    <cfRule type="cellIs" dxfId="1033" priority="7" operator="notEqual">
      <formula>B17</formula>
    </cfRule>
  </conditionalFormatting>
  <conditionalFormatting sqref="D18:F18">
    <cfRule type="cellIs" dxfId="1032" priority="8" operator="notEqual">
      <formula>B18</formula>
    </cfRule>
  </conditionalFormatting>
  <conditionalFormatting sqref="D19:F19">
    <cfRule type="cellIs" dxfId="1031" priority="9" operator="notEqual">
      <formula>B19</formula>
    </cfRule>
  </conditionalFormatting>
  <conditionalFormatting sqref="D20:F20">
    <cfRule type="cellIs" dxfId="1030" priority="10" operator="notEqual">
      <formula>B20</formula>
    </cfRule>
  </conditionalFormatting>
  <conditionalFormatting sqref="D25:F25">
    <cfRule type="cellIs" dxfId="1029" priority="11" operator="notEqual">
      <formula>B25</formula>
    </cfRule>
  </conditionalFormatting>
  <conditionalFormatting sqref="D26:F26">
    <cfRule type="cellIs" dxfId="1028" priority="12" operator="notEqual">
      <formula>B26</formula>
    </cfRule>
  </conditionalFormatting>
  <conditionalFormatting sqref="D27:F27">
    <cfRule type="cellIs" dxfId="1027" priority="13" operator="notEqual">
      <formula>B27</formula>
    </cfRule>
  </conditionalFormatting>
  <conditionalFormatting sqref="D28:F28">
    <cfRule type="cellIs" dxfId="1026" priority="14" operator="notEqual">
      <formula>B28</formula>
    </cfRule>
  </conditionalFormatting>
  <conditionalFormatting sqref="D29:F29">
    <cfRule type="cellIs" dxfId="1025" priority="15" operator="notEqual">
      <formula>B29</formula>
    </cfRule>
  </conditionalFormatting>
  <conditionalFormatting sqref="D30:F30">
    <cfRule type="cellIs" dxfId="1024" priority="16" operator="notEqual">
      <formula>B30</formula>
    </cfRule>
  </conditionalFormatting>
  <conditionalFormatting sqref="D31:F31">
    <cfRule type="cellIs" dxfId="1023" priority="17" operator="notEqual">
      <formula>B31</formula>
    </cfRule>
  </conditionalFormatting>
  <conditionalFormatting sqref="D32:F32">
    <cfRule type="cellIs" dxfId="1022" priority="18" operator="notEqual">
      <formula>B32</formula>
    </cfRule>
  </conditionalFormatting>
  <conditionalFormatting sqref="D33:F33">
    <cfRule type="cellIs" dxfId="1021" priority="19" operator="notEqual">
      <formula>B33</formula>
    </cfRule>
  </conditionalFormatting>
  <conditionalFormatting sqref="D34:F34">
    <cfRule type="cellIs" dxfId="1020" priority="20" operator="notEqual">
      <formula>B34</formula>
    </cfRule>
  </conditionalFormatting>
  <conditionalFormatting sqref="M11:O11">
    <cfRule type="cellIs" dxfId="1019" priority="21" operator="notEqual">
      <formula>K11</formula>
    </cfRule>
  </conditionalFormatting>
  <conditionalFormatting sqref="M12:O12">
    <cfRule type="cellIs" dxfId="1018" priority="22" operator="notEqual">
      <formula>K12</formula>
    </cfRule>
  </conditionalFormatting>
  <conditionalFormatting sqref="M13:O13">
    <cfRule type="cellIs" dxfId="1017" priority="23" operator="notEqual">
      <formula>K13</formula>
    </cfRule>
  </conditionalFormatting>
  <conditionalFormatting sqref="M14:O14">
    <cfRule type="cellIs" dxfId="1016" priority="24" operator="notEqual">
      <formula>K14</formula>
    </cfRule>
  </conditionalFormatting>
  <conditionalFormatting sqref="M15:O15">
    <cfRule type="cellIs" dxfId="1015" priority="25" operator="notEqual">
      <formula>K15</formula>
    </cfRule>
  </conditionalFormatting>
  <conditionalFormatting sqref="M16:O16">
    <cfRule type="cellIs" dxfId="1014" priority="26" operator="notEqual">
      <formula>K16</formula>
    </cfRule>
  </conditionalFormatting>
  <conditionalFormatting sqref="M17:O17">
    <cfRule type="cellIs" dxfId="1013" priority="27" operator="notEqual">
      <formula>K17</formula>
    </cfRule>
  </conditionalFormatting>
  <conditionalFormatting sqref="M18:O18">
    <cfRule type="cellIs" dxfId="1012" priority="28" operator="notEqual">
      <formula>K18</formula>
    </cfRule>
  </conditionalFormatting>
  <conditionalFormatting sqref="M19:O19">
    <cfRule type="cellIs" dxfId="1011" priority="29" operator="notEqual">
      <formula>K19</formula>
    </cfRule>
  </conditionalFormatting>
  <conditionalFormatting sqref="M20:O20">
    <cfRule type="cellIs" dxfId="1010" priority="30" operator="notEqual">
      <formula>K20</formula>
    </cfRule>
  </conditionalFormatting>
  <conditionalFormatting sqref="M25:O25">
    <cfRule type="cellIs" dxfId="1009" priority="31" operator="notEqual">
      <formula>K25</formula>
    </cfRule>
  </conditionalFormatting>
  <conditionalFormatting sqref="M26:O26">
    <cfRule type="cellIs" dxfId="1008" priority="32" operator="notEqual">
      <formula>K26</formula>
    </cfRule>
  </conditionalFormatting>
  <conditionalFormatting sqref="M27:O27">
    <cfRule type="cellIs" dxfId="1007" priority="33" operator="notEqual">
      <formula>K27</formula>
    </cfRule>
  </conditionalFormatting>
  <conditionalFormatting sqref="M28:O28">
    <cfRule type="cellIs" dxfId="1006" priority="34" operator="notEqual">
      <formula>K28</formula>
    </cfRule>
  </conditionalFormatting>
  <conditionalFormatting sqref="M29:O29">
    <cfRule type="cellIs" dxfId="1005" priority="35" operator="notEqual">
      <formula>K29</formula>
    </cfRule>
  </conditionalFormatting>
  <conditionalFormatting sqref="M30:O30">
    <cfRule type="cellIs" dxfId="1004" priority="36" operator="notEqual">
      <formula>K30</formula>
    </cfRule>
  </conditionalFormatting>
  <conditionalFormatting sqref="M31:O31">
    <cfRule type="cellIs" dxfId="1003" priority="37" operator="notEqual">
      <formula>K31</formula>
    </cfRule>
  </conditionalFormatting>
  <conditionalFormatting sqref="M32:O32">
    <cfRule type="cellIs" dxfId="1002" priority="38" operator="notEqual">
      <formula>K32</formula>
    </cfRule>
  </conditionalFormatting>
  <conditionalFormatting sqref="M33:O33">
    <cfRule type="cellIs" dxfId="1001" priority="39" operator="notEqual">
      <formula>K33</formula>
    </cfRule>
  </conditionalFormatting>
  <conditionalFormatting sqref="M34:O34">
    <cfRule type="cellIs" dxfId="1000" priority="40" operator="notEqual">
      <formula>K34</formula>
    </cfRule>
  </conditionalFormatting>
  <dataValidations count="1">
    <dataValidation allowBlank="1" showInputMessage="1" sqref="B11:B20 K11:K20 B25:B34 K25:K34" xr:uid="{9156F666-52A6-4ADD-8911-6082332A46EF}">
      <formula1>0</formula1>
      <formula2>0</formula2>
    </dataValidation>
  </dataValidations>
  <printOptions horizontalCentered="1" verticalCentered="1"/>
  <pageMargins left="0.51180555555555496" right="0.51180555555555496" top="0.55138888888888904" bottom="0.55138888888888904" header="0.51180555555555496" footer="0.51180555555555496"/>
  <pageSetup paperSize="9" scale="79" firstPageNumber="0" orientation="landscape" horizontalDpi="300" verticalDpi="300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5121" r:id="rId4" name="Option Button 1">
              <controlPr defaultSize="0" autoFill="0" autoLine="0" autoPict="0">
                <anchor moveWithCells="1">
                  <from>
                    <xdr:col>5</xdr:col>
                    <xdr:colOff>290513</xdr:colOff>
                    <xdr:row>7</xdr:row>
                    <xdr:rowOff>85725</xdr:rowOff>
                  </from>
                  <to>
                    <xdr:col>8</xdr:col>
                    <xdr:colOff>0</xdr:colOff>
                    <xdr:row>8</xdr:row>
                    <xdr:rowOff>157163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22" r:id="rId5" name="Option Button 2">
              <controlPr defaultSize="0" autoFill="0" autoLine="0" autoPict="0">
                <anchor moveWithCells="1">
                  <from>
                    <xdr:col>5</xdr:col>
                    <xdr:colOff>290513</xdr:colOff>
                    <xdr:row>21</xdr:row>
                    <xdr:rowOff>85725</xdr:rowOff>
                  </from>
                  <to>
                    <xdr:col>8</xdr:col>
                    <xdr:colOff>0</xdr:colOff>
                    <xdr:row>22</xdr:row>
                    <xdr:rowOff>157163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23" r:id="rId6" name="Option Button 3">
              <controlPr defaultSize="0" autoFill="0" autoLine="0" autoPict="0">
                <anchor moveWithCells="1">
                  <from>
                    <xdr:col>15</xdr:col>
                    <xdr:colOff>138113</xdr:colOff>
                    <xdr:row>7</xdr:row>
                    <xdr:rowOff>85725</xdr:rowOff>
                  </from>
                  <to>
                    <xdr:col>17</xdr:col>
                    <xdr:colOff>0</xdr:colOff>
                    <xdr:row>8</xdr:row>
                    <xdr:rowOff>157163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24" r:id="rId7" name="Option Button 4">
              <controlPr defaultSize="0" autoFill="0" autoLine="0" autoPict="0">
                <anchor moveWithCells="1">
                  <from>
                    <xdr:col>15</xdr:col>
                    <xdr:colOff>119063</xdr:colOff>
                    <xdr:row>21</xdr:row>
                    <xdr:rowOff>85725</xdr:rowOff>
                  </from>
                  <to>
                    <xdr:col>16</xdr:col>
                    <xdr:colOff>628650</xdr:colOff>
                    <xdr:row>22</xdr:row>
                    <xdr:rowOff>157163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1213F95-2783-4CC5-A7DF-CB22659E65E0}">
  <sheetPr>
    <pageSetUpPr fitToPage="1"/>
  </sheetPr>
  <dimension ref="A1:AMK231"/>
  <sheetViews>
    <sheetView showGridLines="0" zoomScale="80" zoomScaleNormal="80" workbookViewId="0">
      <selection activeCell="B11" sqref="B11"/>
    </sheetView>
  </sheetViews>
  <sheetFormatPr defaultRowHeight="13.15" x14ac:dyDescent="0.35"/>
  <cols>
    <col min="1" max="1" width="9.06640625" style="1" customWidth="1"/>
    <col min="2" max="2" width="20.59765625" style="1" customWidth="1"/>
    <col min="3" max="3" width="9.06640625" style="1" customWidth="1"/>
    <col min="4" max="4" width="20.59765625" style="1" customWidth="1"/>
    <col min="5" max="6" width="5.59765625" style="1" customWidth="1"/>
    <col min="7" max="7" width="9.06640625" style="1" customWidth="1"/>
    <col min="8" max="9" width="5.59765625" style="1" customWidth="1"/>
    <col min="10" max="10" width="9.06640625" style="1" customWidth="1"/>
    <col min="11" max="11" width="20.59765625" style="1" customWidth="1"/>
    <col min="12" max="19" width="9.06640625" style="1" customWidth="1"/>
    <col min="20" max="20" width="15.19921875" style="22" bestFit="1" customWidth="1"/>
    <col min="21" max="21" width="9.06640625" style="1" customWidth="1"/>
    <col min="22" max="22" width="15.19921875" style="1" bestFit="1" customWidth="1"/>
    <col min="23" max="1025" width="9.06640625" style="1" customWidth="1"/>
    <col min="1026" max="16384" width="9.06640625" style="33"/>
  </cols>
  <sheetData>
    <row r="1" spans="1:22" x14ac:dyDescent="0.4">
      <c r="T1" s="31" t="s">
        <v>116</v>
      </c>
      <c r="U1" s="32" t="s">
        <v>104</v>
      </c>
      <c r="V1" s="75" t="s">
        <v>259</v>
      </c>
    </row>
    <row r="2" spans="1:22" ht="15" customHeight="1" x14ac:dyDescent="0.35">
      <c r="A2" s="92" t="s">
        <v>254</v>
      </c>
      <c r="B2" s="92"/>
      <c r="C2" s="92"/>
      <c r="D2" s="92"/>
      <c r="E2" s="92"/>
      <c r="F2" s="92"/>
      <c r="G2" s="92"/>
      <c r="H2" s="92"/>
      <c r="J2" s="93" t="s">
        <v>125</v>
      </c>
      <c r="K2" s="93"/>
      <c r="L2" s="93"/>
      <c r="M2" s="93"/>
      <c r="N2" s="93"/>
      <c r="O2" s="93"/>
      <c r="P2" s="93"/>
      <c r="Q2" s="93"/>
      <c r="T2" s="46"/>
      <c r="U2" s="47"/>
      <c r="V2" s="46"/>
    </row>
    <row r="3" spans="1:22" ht="15" customHeight="1" x14ac:dyDescent="0.35">
      <c r="A3" s="92">
        <f>Base!B9</f>
        <v>0</v>
      </c>
      <c r="B3" s="92"/>
      <c r="C3" s="92"/>
      <c r="D3" s="92"/>
      <c r="E3" s="92"/>
      <c r="F3" s="92"/>
      <c r="G3" s="92"/>
      <c r="H3" s="92"/>
      <c r="T3" s="46"/>
      <c r="U3" s="47"/>
      <c r="V3" s="46"/>
    </row>
    <row r="4" spans="1:22" ht="15" customHeight="1" x14ac:dyDescent="0.35">
      <c r="A4" s="94">
        <f>Base!B12</f>
        <v>0</v>
      </c>
      <c r="B4" s="94"/>
      <c r="C4" s="94"/>
      <c r="D4" s="94"/>
      <c r="E4" s="94"/>
      <c r="F4" s="94"/>
      <c r="G4" s="94"/>
      <c r="H4" s="94"/>
      <c r="J4" s="84" t="s">
        <v>124</v>
      </c>
      <c r="K4" s="84"/>
      <c r="L4" s="84" t="s">
        <v>123</v>
      </c>
      <c r="M4" s="84"/>
      <c r="N4" s="95" t="s">
        <v>122</v>
      </c>
      <c r="O4" s="95"/>
      <c r="P4" s="20" t="s">
        <v>121</v>
      </c>
      <c r="Q4" s="15">
        <f>VLOOKUP($S$7,Base!$C$2:$H$32,3,FALSE)</f>
        <v>0</v>
      </c>
      <c r="T4" s="46"/>
      <c r="U4" s="47"/>
      <c r="V4" s="46"/>
    </row>
    <row r="5" spans="1:22" ht="15" customHeight="1" x14ac:dyDescent="0.35">
      <c r="J5" s="96">
        <f>VLOOKUP($S$7,Base!$C$2:$H$32,2,FALSE)</f>
        <v>0</v>
      </c>
      <c r="K5" s="96"/>
      <c r="L5" s="97">
        <f>Base!B5</f>
        <v>0</v>
      </c>
      <c r="M5" s="97"/>
      <c r="N5" s="98">
        <f>VLOOKUP($S$7,Base!$C$2:$H$32,6,FALSE)</f>
        <v>0</v>
      </c>
      <c r="O5" s="98"/>
      <c r="P5" s="20" t="s">
        <v>120</v>
      </c>
      <c r="Q5" s="15">
        <f>VLOOKUP($S$7,Base!$C$2:$H$32,4,FALSE)</f>
        <v>0</v>
      </c>
      <c r="T5" s="46"/>
      <c r="U5" s="47"/>
      <c r="V5" s="46"/>
    </row>
    <row r="6" spans="1:22" ht="15" customHeight="1" x14ac:dyDescent="0.35">
      <c r="J6" s="96"/>
      <c r="K6" s="96"/>
      <c r="L6" s="97"/>
      <c r="M6" s="97"/>
      <c r="N6" s="99">
        <f>VLOOKUP($S$7,Base!$C$2:$H$32,5,FALSE)</f>
        <v>0</v>
      </c>
      <c r="O6" s="99"/>
      <c r="P6" s="20" t="s">
        <v>102</v>
      </c>
      <c r="Q6" s="45"/>
      <c r="T6" s="46"/>
      <c r="U6" s="47"/>
      <c r="V6" s="46"/>
    </row>
    <row r="7" spans="1:22" ht="15" customHeight="1" x14ac:dyDescent="0.35">
      <c r="A7" s="19"/>
      <c r="B7" s="19"/>
      <c r="C7" s="19"/>
      <c r="D7" s="19"/>
      <c r="E7" s="19"/>
      <c r="F7" s="19"/>
      <c r="G7" s="19"/>
      <c r="H7" s="19"/>
      <c r="I7" s="19"/>
      <c r="J7" s="19"/>
      <c r="K7" s="19"/>
      <c r="L7" s="19"/>
      <c r="M7" s="19"/>
      <c r="N7" s="19"/>
      <c r="O7" s="19"/>
      <c r="P7" s="19"/>
      <c r="Q7" s="19"/>
      <c r="R7" s="21" t="s">
        <v>126</v>
      </c>
      <c r="S7" s="70">
        <v>6</v>
      </c>
      <c r="T7" s="46"/>
      <c r="U7" s="47"/>
      <c r="V7" s="46"/>
    </row>
    <row r="8" spans="1:22" x14ac:dyDescent="0.35">
      <c r="A8" s="74"/>
      <c r="B8" s="74"/>
      <c r="C8" s="74"/>
      <c r="D8" s="74"/>
      <c r="E8" s="74"/>
      <c r="F8" s="74"/>
      <c r="G8" s="74"/>
      <c r="H8" s="74"/>
      <c r="I8" s="74"/>
      <c r="J8" s="74"/>
      <c r="K8" s="74"/>
      <c r="L8" s="74"/>
      <c r="M8" s="74"/>
      <c r="N8" s="74"/>
      <c r="O8" s="74"/>
      <c r="P8" s="74"/>
      <c r="Q8" s="74"/>
      <c r="T8" s="46"/>
      <c r="U8" s="47"/>
      <c r="V8" s="46"/>
    </row>
    <row r="9" spans="1:22" ht="15" customHeight="1" x14ac:dyDescent="0.35">
      <c r="A9" s="1" t="s">
        <v>119</v>
      </c>
      <c r="J9" s="1" t="s">
        <v>118</v>
      </c>
      <c r="L9" s="17"/>
      <c r="T9" s="46"/>
      <c r="U9" s="47"/>
      <c r="V9" s="46"/>
    </row>
    <row r="10" spans="1:22" ht="15" customHeight="1" x14ac:dyDescent="0.35">
      <c r="A10" s="15"/>
      <c r="B10" s="16" t="s">
        <v>116</v>
      </c>
      <c r="C10" s="15" t="s">
        <v>103</v>
      </c>
      <c r="D10" s="84" t="s">
        <v>115</v>
      </c>
      <c r="E10" s="84"/>
      <c r="F10" s="84"/>
      <c r="G10" s="100" t="s">
        <v>114</v>
      </c>
      <c r="H10" s="100"/>
      <c r="J10" s="15"/>
      <c r="K10" s="16" t="s">
        <v>116</v>
      </c>
      <c r="L10" s="15" t="s">
        <v>104</v>
      </c>
      <c r="M10" s="84" t="s">
        <v>115</v>
      </c>
      <c r="N10" s="84"/>
      <c r="O10" s="84"/>
      <c r="P10" s="84" t="s">
        <v>114</v>
      </c>
      <c r="Q10" s="84"/>
      <c r="T10" s="46"/>
      <c r="U10" s="47"/>
      <c r="V10" s="46"/>
    </row>
    <row r="11" spans="1:22" ht="15" customHeight="1" x14ac:dyDescent="0.35">
      <c r="A11" s="14">
        <v>1</v>
      </c>
      <c r="B11" s="39"/>
      <c r="C11" s="40"/>
      <c r="D11" s="91">
        <f t="shared" ref="D11:D20" si="0">B11</f>
        <v>0</v>
      </c>
      <c r="E11" s="91"/>
      <c r="F11" s="91"/>
      <c r="G11" s="12">
        <f t="shared" ref="G11:G20" si="1">IF(C11="",0,VLOOKUP(D11,$T$1:$U$231,2,0))</f>
        <v>0</v>
      </c>
      <c r="H11" s="12"/>
      <c r="J11" s="14">
        <v>1</v>
      </c>
      <c r="K11" s="39"/>
      <c r="L11" s="13" t="e">
        <f t="shared" ref="L11:L20" si="2">VLOOKUP(K11,$T$1:$U$231,2,0)</f>
        <v>#N/A</v>
      </c>
      <c r="M11" s="91">
        <f t="shared" ref="M11:M20" si="3">K11</f>
        <v>0</v>
      </c>
      <c r="N11" s="91"/>
      <c r="O11" s="91"/>
      <c r="P11" s="12" t="e">
        <f t="shared" ref="P11:P20" si="4">VLOOKUP(M11,$T$1:$U$231,2,0)</f>
        <v>#N/A</v>
      </c>
      <c r="Q11" s="12"/>
      <c r="T11" s="46"/>
      <c r="U11" s="47"/>
      <c r="V11" s="46"/>
    </row>
    <row r="12" spans="1:22" ht="15" customHeight="1" x14ac:dyDescent="0.35">
      <c r="A12" s="11">
        <v>2</v>
      </c>
      <c r="B12" s="41"/>
      <c r="C12" s="42"/>
      <c r="D12" s="82">
        <f t="shared" si="0"/>
        <v>0</v>
      </c>
      <c r="E12" s="82"/>
      <c r="F12" s="82"/>
      <c r="G12" s="9">
        <f t="shared" si="1"/>
        <v>0</v>
      </c>
      <c r="H12" s="9"/>
      <c r="J12" s="11">
        <v>2</v>
      </c>
      <c r="K12" s="41"/>
      <c r="L12" s="10" t="e">
        <f t="shared" si="2"/>
        <v>#N/A</v>
      </c>
      <c r="M12" s="82">
        <f t="shared" si="3"/>
        <v>0</v>
      </c>
      <c r="N12" s="82"/>
      <c r="O12" s="82"/>
      <c r="P12" s="9" t="e">
        <f t="shared" si="4"/>
        <v>#N/A</v>
      </c>
      <c r="Q12" s="9"/>
      <c r="T12" s="34" t="s">
        <v>1</v>
      </c>
      <c r="U12" s="35" t="s">
        <v>2</v>
      </c>
      <c r="V12" s="46" t="s">
        <v>1</v>
      </c>
    </row>
    <row r="13" spans="1:22" ht="15" customHeight="1" x14ac:dyDescent="0.35">
      <c r="A13" s="11">
        <v>3</v>
      </c>
      <c r="B13" s="41"/>
      <c r="C13" s="42"/>
      <c r="D13" s="82">
        <f t="shared" si="0"/>
        <v>0</v>
      </c>
      <c r="E13" s="82"/>
      <c r="F13" s="82"/>
      <c r="G13" s="9">
        <f t="shared" si="1"/>
        <v>0</v>
      </c>
      <c r="H13" s="9"/>
      <c r="J13" s="11">
        <v>3</v>
      </c>
      <c r="K13" s="41"/>
      <c r="L13" s="10" t="e">
        <f t="shared" si="2"/>
        <v>#N/A</v>
      </c>
      <c r="M13" s="82">
        <f t="shared" si="3"/>
        <v>0</v>
      </c>
      <c r="N13" s="82"/>
      <c r="O13" s="82"/>
      <c r="P13" s="9" t="e">
        <f t="shared" si="4"/>
        <v>#N/A</v>
      </c>
      <c r="Q13" s="9"/>
      <c r="T13" s="34" t="s">
        <v>127</v>
      </c>
      <c r="U13" s="35" t="s">
        <v>2</v>
      </c>
      <c r="V13" s="46" t="s">
        <v>127</v>
      </c>
    </row>
    <row r="14" spans="1:22" ht="15" customHeight="1" x14ac:dyDescent="0.35">
      <c r="A14" s="11">
        <v>4</v>
      </c>
      <c r="B14" s="41"/>
      <c r="C14" s="42"/>
      <c r="D14" s="82">
        <f t="shared" si="0"/>
        <v>0</v>
      </c>
      <c r="E14" s="82"/>
      <c r="F14" s="82"/>
      <c r="G14" s="9">
        <f t="shared" si="1"/>
        <v>0</v>
      </c>
      <c r="H14" s="9"/>
      <c r="J14" s="11">
        <v>4</v>
      </c>
      <c r="K14" s="41"/>
      <c r="L14" s="10" t="e">
        <f t="shared" si="2"/>
        <v>#N/A</v>
      </c>
      <c r="M14" s="82">
        <f t="shared" si="3"/>
        <v>0</v>
      </c>
      <c r="N14" s="82"/>
      <c r="O14" s="82"/>
      <c r="P14" s="9" t="e">
        <f t="shared" si="4"/>
        <v>#N/A</v>
      </c>
      <c r="Q14" s="9"/>
      <c r="T14" s="34" t="s">
        <v>3</v>
      </c>
      <c r="U14" s="35" t="s">
        <v>2</v>
      </c>
      <c r="V14" s="46" t="s">
        <v>3</v>
      </c>
    </row>
    <row r="15" spans="1:22" ht="15" customHeight="1" x14ac:dyDescent="0.35">
      <c r="A15" s="11">
        <v>5</v>
      </c>
      <c r="B15" s="41"/>
      <c r="C15" s="42"/>
      <c r="D15" s="82">
        <f t="shared" si="0"/>
        <v>0</v>
      </c>
      <c r="E15" s="82"/>
      <c r="F15" s="82"/>
      <c r="G15" s="9">
        <f t="shared" si="1"/>
        <v>0</v>
      </c>
      <c r="H15" s="9"/>
      <c r="J15" s="11">
        <v>5</v>
      </c>
      <c r="K15" s="41"/>
      <c r="L15" s="10" t="e">
        <f t="shared" si="2"/>
        <v>#N/A</v>
      </c>
      <c r="M15" s="82">
        <f t="shared" si="3"/>
        <v>0</v>
      </c>
      <c r="N15" s="82"/>
      <c r="O15" s="82"/>
      <c r="P15" s="9" t="e">
        <f t="shared" si="4"/>
        <v>#N/A</v>
      </c>
      <c r="Q15" s="9"/>
      <c r="T15" s="34" t="s">
        <v>128</v>
      </c>
      <c r="U15" s="35" t="s">
        <v>2</v>
      </c>
      <c r="V15" s="46" t="s">
        <v>128</v>
      </c>
    </row>
    <row r="16" spans="1:22" ht="15" customHeight="1" x14ac:dyDescent="0.35">
      <c r="A16" s="11">
        <v>6</v>
      </c>
      <c r="B16" s="41"/>
      <c r="C16" s="42"/>
      <c r="D16" s="82">
        <f t="shared" si="0"/>
        <v>0</v>
      </c>
      <c r="E16" s="82"/>
      <c r="F16" s="82"/>
      <c r="G16" s="9">
        <f t="shared" si="1"/>
        <v>0</v>
      </c>
      <c r="H16" s="9"/>
      <c r="J16" s="11">
        <v>6</v>
      </c>
      <c r="K16" s="41"/>
      <c r="L16" s="10" t="e">
        <f t="shared" si="2"/>
        <v>#N/A</v>
      </c>
      <c r="M16" s="82">
        <f t="shared" si="3"/>
        <v>0</v>
      </c>
      <c r="N16" s="82"/>
      <c r="O16" s="82"/>
      <c r="P16" s="9" t="e">
        <f t="shared" si="4"/>
        <v>#N/A</v>
      </c>
      <c r="Q16" s="9"/>
      <c r="T16" s="34" t="s">
        <v>4</v>
      </c>
      <c r="U16" s="35" t="s">
        <v>2</v>
      </c>
      <c r="V16" s="46" t="s">
        <v>4</v>
      </c>
    </row>
    <row r="17" spans="1:22" ht="15" customHeight="1" x14ac:dyDescent="0.35">
      <c r="A17" s="11">
        <v>7</v>
      </c>
      <c r="B17" s="41"/>
      <c r="C17" s="42"/>
      <c r="D17" s="82">
        <f t="shared" si="0"/>
        <v>0</v>
      </c>
      <c r="E17" s="82"/>
      <c r="F17" s="82"/>
      <c r="G17" s="9">
        <f t="shared" si="1"/>
        <v>0</v>
      </c>
      <c r="H17" s="9"/>
      <c r="J17" s="11">
        <v>7</v>
      </c>
      <c r="K17" s="41"/>
      <c r="L17" s="10" t="e">
        <f t="shared" si="2"/>
        <v>#N/A</v>
      </c>
      <c r="M17" s="82">
        <f t="shared" si="3"/>
        <v>0</v>
      </c>
      <c r="N17" s="82"/>
      <c r="O17" s="82"/>
      <c r="P17" s="9" t="e">
        <f t="shared" si="4"/>
        <v>#N/A</v>
      </c>
      <c r="Q17" s="9"/>
      <c r="T17" s="34" t="s">
        <v>261</v>
      </c>
      <c r="U17" s="35" t="s">
        <v>2</v>
      </c>
      <c r="V17" s="46" t="s">
        <v>261</v>
      </c>
    </row>
    <row r="18" spans="1:22" ht="15" customHeight="1" x14ac:dyDescent="0.35">
      <c r="A18" s="11">
        <v>8</v>
      </c>
      <c r="B18" s="41"/>
      <c r="C18" s="42"/>
      <c r="D18" s="82">
        <f t="shared" si="0"/>
        <v>0</v>
      </c>
      <c r="E18" s="82"/>
      <c r="F18" s="82"/>
      <c r="G18" s="9">
        <f t="shared" si="1"/>
        <v>0</v>
      </c>
      <c r="H18" s="9"/>
      <c r="J18" s="11">
        <v>8</v>
      </c>
      <c r="K18" s="41"/>
      <c r="L18" s="10" t="e">
        <f t="shared" si="2"/>
        <v>#N/A</v>
      </c>
      <c r="M18" s="82">
        <f t="shared" si="3"/>
        <v>0</v>
      </c>
      <c r="N18" s="82"/>
      <c r="O18" s="82"/>
      <c r="P18" s="9" t="e">
        <f t="shared" si="4"/>
        <v>#N/A</v>
      </c>
      <c r="Q18" s="9"/>
      <c r="T18" s="34" t="s">
        <v>129</v>
      </c>
      <c r="U18" s="35" t="s">
        <v>2</v>
      </c>
      <c r="V18" s="46" t="s">
        <v>129</v>
      </c>
    </row>
    <row r="19" spans="1:22" ht="15" customHeight="1" x14ac:dyDescent="0.35">
      <c r="A19" s="11">
        <v>9</v>
      </c>
      <c r="B19" s="41"/>
      <c r="C19" s="42"/>
      <c r="D19" s="82">
        <f t="shared" si="0"/>
        <v>0</v>
      </c>
      <c r="E19" s="82"/>
      <c r="F19" s="82"/>
      <c r="G19" s="9">
        <f t="shared" si="1"/>
        <v>0</v>
      </c>
      <c r="H19" s="9"/>
      <c r="J19" s="11">
        <v>9</v>
      </c>
      <c r="K19" s="41"/>
      <c r="L19" s="10" t="e">
        <f t="shared" si="2"/>
        <v>#N/A</v>
      </c>
      <c r="M19" s="82">
        <f t="shared" si="3"/>
        <v>0</v>
      </c>
      <c r="N19" s="82"/>
      <c r="O19" s="82"/>
      <c r="P19" s="9" t="e">
        <f t="shared" si="4"/>
        <v>#N/A</v>
      </c>
      <c r="Q19" s="9"/>
      <c r="T19" s="34" t="s">
        <v>5</v>
      </c>
      <c r="U19" s="35">
        <v>0.1</v>
      </c>
      <c r="V19" s="46" t="s">
        <v>5</v>
      </c>
    </row>
    <row r="20" spans="1:22" ht="15" customHeight="1" x14ac:dyDescent="0.35">
      <c r="A20" s="8">
        <v>10</v>
      </c>
      <c r="B20" s="43"/>
      <c r="C20" s="44"/>
      <c r="D20" s="83">
        <f t="shared" si="0"/>
        <v>0</v>
      </c>
      <c r="E20" s="83"/>
      <c r="F20" s="83"/>
      <c r="G20" s="6">
        <f t="shared" si="1"/>
        <v>0</v>
      </c>
      <c r="H20" s="6"/>
      <c r="J20" s="8">
        <v>10</v>
      </c>
      <c r="K20" s="43"/>
      <c r="L20" s="7" t="e">
        <f t="shared" si="2"/>
        <v>#N/A</v>
      </c>
      <c r="M20" s="83">
        <f t="shared" si="3"/>
        <v>0</v>
      </c>
      <c r="N20" s="83"/>
      <c r="O20" s="83"/>
      <c r="P20" s="6" t="e">
        <f t="shared" si="4"/>
        <v>#N/A</v>
      </c>
      <c r="Q20" s="6"/>
      <c r="T20" s="34">
        <v>1</v>
      </c>
      <c r="U20" s="35">
        <v>0.1</v>
      </c>
      <c r="V20" s="46">
        <v>1</v>
      </c>
    </row>
    <row r="21" spans="1:22" x14ac:dyDescent="0.35">
      <c r="A21" s="5" t="s">
        <v>0</v>
      </c>
      <c r="B21" s="4"/>
      <c r="C21" s="18">
        <f t="array" ref="C21">SUM(IFERROR(C11:C20,0))</f>
        <v>0</v>
      </c>
      <c r="D21" s="84" t="s">
        <v>105</v>
      </c>
      <c r="E21" s="84"/>
      <c r="F21" s="84"/>
      <c r="G21" s="2">
        <f t="array" ref="G21">SUM(IFERROR(G11:G20,0))</f>
        <v>0</v>
      </c>
      <c r="H21" s="2"/>
      <c r="J21" s="5" t="s">
        <v>0</v>
      </c>
      <c r="K21" s="4"/>
      <c r="L21" s="3">
        <f t="array" ref="L21">SUM(IFERROR(L11:L20,0))</f>
        <v>0</v>
      </c>
      <c r="M21" s="84" t="s">
        <v>105</v>
      </c>
      <c r="N21" s="84"/>
      <c r="O21" s="84"/>
      <c r="P21" s="2">
        <f t="array" ref="P21">SUM(IFERROR(P11:P20,0))</f>
        <v>0</v>
      </c>
      <c r="Q21" s="2"/>
      <c r="T21" s="34" t="s">
        <v>6</v>
      </c>
      <c r="U21" s="35">
        <v>0.2</v>
      </c>
      <c r="V21" s="46" t="s">
        <v>6</v>
      </c>
    </row>
    <row r="22" spans="1:22" x14ac:dyDescent="0.35">
      <c r="C22" s="17"/>
      <c r="T22" s="34">
        <v>2</v>
      </c>
      <c r="U22" s="35">
        <v>0.2</v>
      </c>
      <c r="V22" s="46">
        <v>2</v>
      </c>
    </row>
    <row r="23" spans="1:22" ht="15" customHeight="1" x14ac:dyDescent="0.35">
      <c r="A23" s="1" t="s">
        <v>117</v>
      </c>
      <c r="C23" s="17"/>
      <c r="J23" s="1" t="s">
        <v>102</v>
      </c>
      <c r="L23" s="17"/>
      <c r="T23" s="34" t="s">
        <v>7</v>
      </c>
      <c r="U23" s="35">
        <v>0.3</v>
      </c>
      <c r="V23" s="46" t="s">
        <v>7</v>
      </c>
    </row>
    <row r="24" spans="1:22" ht="15" customHeight="1" x14ac:dyDescent="0.35">
      <c r="A24" s="15"/>
      <c r="B24" s="16" t="s">
        <v>116</v>
      </c>
      <c r="C24" s="15" t="s">
        <v>104</v>
      </c>
      <c r="D24" s="84" t="s">
        <v>115</v>
      </c>
      <c r="E24" s="84"/>
      <c r="F24" s="84"/>
      <c r="G24" s="84" t="s">
        <v>114</v>
      </c>
      <c r="H24" s="84"/>
      <c r="J24" s="15"/>
      <c r="K24" s="16" t="s">
        <v>116</v>
      </c>
      <c r="L24" s="15" t="s">
        <v>104</v>
      </c>
      <c r="M24" s="84" t="s">
        <v>115</v>
      </c>
      <c r="N24" s="84"/>
      <c r="O24" s="84"/>
      <c r="P24" s="84" t="s">
        <v>114</v>
      </c>
      <c r="Q24" s="84"/>
      <c r="T24" s="34">
        <v>3</v>
      </c>
      <c r="U24" s="35">
        <v>0.3</v>
      </c>
      <c r="V24" s="46">
        <v>3</v>
      </c>
    </row>
    <row r="25" spans="1:22" ht="15" customHeight="1" x14ac:dyDescent="0.35">
      <c r="A25" s="14">
        <v>1</v>
      </c>
      <c r="B25" s="39"/>
      <c r="C25" s="13" t="e">
        <f t="shared" ref="C25:C34" si="5">VLOOKUP(B25,$T$1:$U$231,2,0)</f>
        <v>#N/A</v>
      </c>
      <c r="D25" s="91">
        <f t="shared" ref="D25:D34" si="6">B25</f>
        <v>0</v>
      </c>
      <c r="E25" s="91"/>
      <c r="F25" s="91"/>
      <c r="G25" s="12" t="e">
        <f t="shared" ref="G25:G34" si="7">VLOOKUP(D25,$T$1:$U$231,2,0)</f>
        <v>#N/A</v>
      </c>
      <c r="H25" s="12"/>
      <c r="J25" s="14">
        <v>1</v>
      </c>
      <c r="K25" s="39"/>
      <c r="L25" s="13" t="e">
        <f t="shared" ref="L25:L34" si="8">VLOOKUP(K25,$T$1:$U$231,2,0)</f>
        <v>#N/A</v>
      </c>
      <c r="M25" s="91">
        <f t="shared" ref="M25:M34" si="9">K25</f>
        <v>0</v>
      </c>
      <c r="N25" s="91"/>
      <c r="O25" s="91"/>
      <c r="P25" s="12" t="e">
        <f t="shared" ref="P25:P34" si="10">VLOOKUP(M25,$T$1:$U$231,2,0)</f>
        <v>#N/A</v>
      </c>
      <c r="Q25" s="12"/>
      <c r="T25" s="34" t="s">
        <v>130</v>
      </c>
      <c r="U25" s="35">
        <v>0.4</v>
      </c>
      <c r="V25" s="46" t="s">
        <v>130</v>
      </c>
    </row>
    <row r="26" spans="1:22" ht="15" customHeight="1" x14ac:dyDescent="0.35">
      <c r="A26" s="11">
        <v>2</v>
      </c>
      <c r="B26" s="41"/>
      <c r="C26" s="10" t="e">
        <f t="shared" si="5"/>
        <v>#N/A</v>
      </c>
      <c r="D26" s="82">
        <f t="shared" si="6"/>
        <v>0</v>
      </c>
      <c r="E26" s="82"/>
      <c r="F26" s="82"/>
      <c r="G26" s="9" t="e">
        <f t="shared" si="7"/>
        <v>#N/A</v>
      </c>
      <c r="H26" s="9"/>
      <c r="J26" s="11">
        <v>2</v>
      </c>
      <c r="K26" s="41"/>
      <c r="L26" s="10" t="e">
        <f t="shared" si="8"/>
        <v>#N/A</v>
      </c>
      <c r="M26" s="82">
        <f t="shared" si="9"/>
        <v>0</v>
      </c>
      <c r="N26" s="82"/>
      <c r="O26" s="82"/>
      <c r="P26" s="9" t="e">
        <f t="shared" si="10"/>
        <v>#N/A</v>
      </c>
      <c r="Q26" s="9"/>
      <c r="T26" s="34">
        <v>4</v>
      </c>
      <c r="U26" s="35">
        <v>0.4</v>
      </c>
      <c r="V26" s="46">
        <v>4</v>
      </c>
    </row>
    <row r="27" spans="1:22" ht="15" customHeight="1" x14ac:dyDescent="0.35">
      <c r="A27" s="11">
        <v>3</v>
      </c>
      <c r="B27" s="41"/>
      <c r="C27" s="10" t="e">
        <f t="shared" si="5"/>
        <v>#N/A</v>
      </c>
      <c r="D27" s="82">
        <f t="shared" si="6"/>
        <v>0</v>
      </c>
      <c r="E27" s="82"/>
      <c r="F27" s="82"/>
      <c r="G27" s="9" t="e">
        <f t="shared" si="7"/>
        <v>#N/A</v>
      </c>
      <c r="H27" s="9"/>
      <c r="J27" s="11">
        <v>3</v>
      </c>
      <c r="K27" s="41"/>
      <c r="L27" s="10" t="e">
        <f t="shared" si="8"/>
        <v>#N/A</v>
      </c>
      <c r="M27" s="82">
        <f t="shared" si="9"/>
        <v>0</v>
      </c>
      <c r="N27" s="82"/>
      <c r="O27" s="82"/>
      <c r="P27" s="9" t="e">
        <f t="shared" si="10"/>
        <v>#N/A</v>
      </c>
      <c r="Q27" s="9"/>
      <c r="T27" s="34" t="s">
        <v>8</v>
      </c>
      <c r="U27" s="35" t="s">
        <v>2</v>
      </c>
      <c r="V27" s="46" t="s">
        <v>8</v>
      </c>
    </row>
    <row r="28" spans="1:22" ht="15" customHeight="1" x14ac:dyDescent="0.35">
      <c r="A28" s="11">
        <v>4</v>
      </c>
      <c r="B28" s="41"/>
      <c r="C28" s="10" t="e">
        <f t="shared" si="5"/>
        <v>#N/A</v>
      </c>
      <c r="D28" s="82">
        <f t="shared" si="6"/>
        <v>0</v>
      </c>
      <c r="E28" s="82"/>
      <c r="F28" s="82"/>
      <c r="G28" s="9" t="e">
        <f t="shared" si="7"/>
        <v>#N/A</v>
      </c>
      <c r="H28" s="9"/>
      <c r="J28" s="11">
        <v>4</v>
      </c>
      <c r="K28" s="41"/>
      <c r="L28" s="10" t="e">
        <f t="shared" si="8"/>
        <v>#N/A</v>
      </c>
      <c r="M28" s="82">
        <f t="shared" si="9"/>
        <v>0</v>
      </c>
      <c r="N28" s="82"/>
      <c r="O28" s="82"/>
      <c r="P28" s="9" t="e">
        <f t="shared" si="10"/>
        <v>#N/A</v>
      </c>
      <c r="Q28" s="9"/>
      <c r="T28" s="34" t="s">
        <v>131</v>
      </c>
      <c r="U28" s="35" t="s">
        <v>2</v>
      </c>
      <c r="V28" s="46" t="s">
        <v>131</v>
      </c>
    </row>
    <row r="29" spans="1:22" ht="15" customHeight="1" x14ac:dyDescent="0.35">
      <c r="A29" s="11">
        <v>5</v>
      </c>
      <c r="B29" s="41"/>
      <c r="C29" s="10" t="e">
        <f t="shared" si="5"/>
        <v>#N/A</v>
      </c>
      <c r="D29" s="82">
        <f t="shared" si="6"/>
        <v>0</v>
      </c>
      <c r="E29" s="82"/>
      <c r="F29" s="82"/>
      <c r="G29" s="9" t="e">
        <f t="shared" si="7"/>
        <v>#N/A</v>
      </c>
      <c r="H29" s="9"/>
      <c r="J29" s="11">
        <v>5</v>
      </c>
      <c r="K29" s="41"/>
      <c r="L29" s="10" t="e">
        <f t="shared" si="8"/>
        <v>#N/A</v>
      </c>
      <c r="M29" s="82">
        <f t="shared" si="9"/>
        <v>0</v>
      </c>
      <c r="N29" s="82"/>
      <c r="O29" s="82"/>
      <c r="P29" s="9" t="e">
        <f t="shared" si="10"/>
        <v>#N/A</v>
      </c>
      <c r="Q29" s="9"/>
      <c r="T29" s="34" t="s">
        <v>9</v>
      </c>
      <c r="U29" s="35" t="s">
        <v>2</v>
      </c>
      <c r="V29" s="46" t="s">
        <v>9</v>
      </c>
    </row>
    <row r="30" spans="1:22" ht="15" customHeight="1" x14ac:dyDescent="0.35">
      <c r="A30" s="11">
        <v>6</v>
      </c>
      <c r="B30" s="41"/>
      <c r="C30" s="10" t="e">
        <f t="shared" si="5"/>
        <v>#N/A</v>
      </c>
      <c r="D30" s="82">
        <f t="shared" si="6"/>
        <v>0</v>
      </c>
      <c r="E30" s="82"/>
      <c r="F30" s="82"/>
      <c r="G30" s="9" t="e">
        <f t="shared" si="7"/>
        <v>#N/A</v>
      </c>
      <c r="H30" s="9"/>
      <c r="J30" s="11">
        <v>6</v>
      </c>
      <c r="K30" s="41"/>
      <c r="L30" s="10" t="e">
        <f t="shared" si="8"/>
        <v>#N/A</v>
      </c>
      <c r="M30" s="82">
        <f t="shared" si="9"/>
        <v>0</v>
      </c>
      <c r="N30" s="82"/>
      <c r="O30" s="82"/>
      <c r="P30" s="9" t="e">
        <f t="shared" si="10"/>
        <v>#N/A</v>
      </c>
      <c r="Q30" s="9"/>
      <c r="T30" s="34" t="s">
        <v>10</v>
      </c>
      <c r="U30" s="35">
        <v>0.1</v>
      </c>
      <c r="V30" s="46" t="s">
        <v>10</v>
      </c>
    </row>
    <row r="31" spans="1:22" ht="15" customHeight="1" x14ac:dyDescent="0.35">
      <c r="A31" s="11">
        <v>7</v>
      </c>
      <c r="B31" s="41"/>
      <c r="C31" s="10" t="e">
        <f t="shared" si="5"/>
        <v>#N/A</v>
      </c>
      <c r="D31" s="82">
        <f t="shared" si="6"/>
        <v>0</v>
      </c>
      <c r="E31" s="82"/>
      <c r="F31" s="82"/>
      <c r="G31" s="9" t="e">
        <f t="shared" si="7"/>
        <v>#N/A</v>
      </c>
      <c r="H31" s="9"/>
      <c r="J31" s="11">
        <v>7</v>
      </c>
      <c r="K31" s="41"/>
      <c r="L31" s="10" t="e">
        <f t="shared" si="8"/>
        <v>#N/A</v>
      </c>
      <c r="M31" s="82">
        <f t="shared" si="9"/>
        <v>0</v>
      </c>
      <c r="N31" s="82"/>
      <c r="O31" s="82"/>
      <c r="P31" s="9" t="e">
        <f t="shared" si="10"/>
        <v>#N/A</v>
      </c>
      <c r="Q31" s="9"/>
      <c r="T31" s="34" t="s">
        <v>132</v>
      </c>
      <c r="U31" s="35">
        <v>0.1</v>
      </c>
      <c r="V31" s="46" t="s">
        <v>132</v>
      </c>
    </row>
    <row r="32" spans="1:22" ht="15" customHeight="1" x14ac:dyDescent="0.35">
      <c r="A32" s="11">
        <v>8</v>
      </c>
      <c r="B32" s="41"/>
      <c r="C32" s="10" t="e">
        <f t="shared" si="5"/>
        <v>#N/A</v>
      </c>
      <c r="D32" s="82">
        <f t="shared" si="6"/>
        <v>0</v>
      </c>
      <c r="E32" s="82"/>
      <c r="F32" s="82"/>
      <c r="G32" s="9" t="e">
        <f t="shared" si="7"/>
        <v>#N/A</v>
      </c>
      <c r="H32" s="9"/>
      <c r="J32" s="11">
        <v>8</v>
      </c>
      <c r="K32" s="41"/>
      <c r="L32" s="10" t="e">
        <f t="shared" si="8"/>
        <v>#N/A</v>
      </c>
      <c r="M32" s="82">
        <f t="shared" si="9"/>
        <v>0</v>
      </c>
      <c r="N32" s="82"/>
      <c r="O32" s="82"/>
      <c r="P32" s="9" t="e">
        <f t="shared" si="10"/>
        <v>#N/A</v>
      </c>
      <c r="Q32" s="9"/>
      <c r="T32" s="34" t="s">
        <v>11</v>
      </c>
      <c r="U32" s="35">
        <v>0.1</v>
      </c>
      <c r="V32" s="46" t="s">
        <v>11</v>
      </c>
    </row>
    <row r="33" spans="1:22" ht="15" customHeight="1" x14ac:dyDescent="0.35">
      <c r="A33" s="11">
        <v>9</v>
      </c>
      <c r="B33" s="41"/>
      <c r="C33" s="10" t="e">
        <f t="shared" si="5"/>
        <v>#N/A</v>
      </c>
      <c r="D33" s="82">
        <f t="shared" si="6"/>
        <v>0</v>
      </c>
      <c r="E33" s="82"/>
      <c r="F33" s="82"/>
      <c r="G33" s="9" t="e">
        <f t="shared" si="7"/>
        <v>#N/A</v>
      </c>
      <c r="H33" s="9"/>
      <c r="J33" s="11">
        <v>9</v>
      </c>
      <c r="K33" s="41"/>
      <c r="L33" s="10" t="e">
        <f t="shared" si="8"/>
        <v>#N/A</v>
      </c>
      <c r="M33" s="82">
        <f t="shared" si="9"/>
        <v>0</v>
      </c>
      <c r="N33" s="82"/>
      <c r="O33" s="82"/>
      <c r="P33" s="9" t="e">
        <f t="shared" si="10"/>
        <v>#N/A</v>
      </c>
      <c r="Q33" s="9"/>
      <c r="T33" s="34" t="s">
        <v>133</v>
      </c>
      <c r="U33" s="35">
        <v>0.1</v>
      </c>
      <c r="V33" s="46" t="s">
        <v>133</v>
      </c>
    </row>
    <row r="34" spans="1:22" ht="15" customHeight="1" x14ac:dyDescent="0.35">
      <c r="A34" s="8">
        <v>10</v>
      </c>
      <c r="B34" s="43"/>
      <c r="C34" s="7" t="e">
        <f t="shared" si="5"/>
        <v>#N/A</v>
      </c>
      <c r="D34" s="83">
        <f t="shared" si="6"/>
        <v>0</v>
      </c>
      <c r="E34" s="83"/>
      <c r="F34" s="83"/>
      <c r="G34" s="6" t="e">
        <f t="shared" si="7"/>
        <v>#N/A</v>
      </c>
      <c r="H34" s="6"/>
      <c r="J34" s="8">
        <v>10</v>
      </c>
      <c r="K34" s="43"/>
      <c r="L34" s="7" t="e">
        <f t="shared" si="8"/>
        <v>#N/A</v>
      </c>
      <c r="M34" s="83">
        <f t="shared" si="9"/>
        <v>0</v>
      </c>
      <c r="N34" s="83"/>
      <c r="O34" s="83"/>
      <c r="P34" s="6" t="e">
        <f t="shared" si="10"/>
        <v>#N/A</v>
      </c>
      <c r="Q34" s="6"/>
      <c r="T34" s="34" t="s">
        <v>12</v>
      </c>
      <c r="U34" s="35">
        <v>0.1</v>
      </c>
      <c r="V34" s="46" t="s">
        <v>12</v>
      </c>
    </row>
    <row r="35" spans="1:22" x14ac:dyDescent="0.35">
      <c r="A35" s="5" t="s">
        <v>0</v>
      </c>
      <c r="B35" s="4"/>
      <c r="C35" s="3">
        <f t="array" ref="C35">SUM(IFERROR(C25:C34,0))</f>
        <v>0</v>
      </c>
      <c r="D35" s="84" t="s">
        <v>105</v>
      </c>
      <c r="E35" s="84"/>
      <c r="F35" s="84"/>
      <c r="G35" s="2">
        <f t="array" ref="G35">SUM(IFERROR(G25:G34,0))</f>
        <v>0</v>
      </c>
      <c r="H35" s="2"/>
      <c r="J35" s="5" t="s">
        <v>0</v>
      </c>
      <c r="K35" s="4"/>
      <c r="L35" s="3">
        <f t="array" ref="L35">SUM(IFERROR(L25:L34,0))</f>
        <v>0</v>
      </c>
      <c r="M35" s="84" t="s">
        <v>105</v>
      </c>
      <c r="N35" s="84"/>
      <c r="O35" s="84"/>
      <c r="P35" s="2">
        <f t="array" ref="P35">SUM(IFERROR(P25:P34,0))</f>
        <v>0</v>
      </c>
      <c r="Q35" s="2"/>
      <c r="T35" s="34" t="s">
        <v>134</v>
      </c>
      <c r="U35" s="35">
        <v>0.1</v>
      </c>
      <c r="V35" s="46" t="s">
        <v>134</v>
      </c>
    </row>
    <row r="36" spans="1:22" x14ac:dyDescent="0.35">
      <c r="T36" s="34" t="s">
        <v>13</v>
      </c>
      <c r="U36" s="35">
        <v>0.1</v>
      </c>
      <c r="V36" s="46" t="s">
        <v>13</v>
      </c>
    </row>
    <row r="37" spans="1:22" x14ac:dyDescent="0.35">
      <c r="A37" s="1" t="s">
        <v>255</v>
      </c>
      <c r="B37" s="85"/>
      <c r="C37" s="86"/>
      <c r="D37" s="86"/>
      <c r="E37" s="86"/>
      <c r="F37" s="86"/>
      <c r="G37" s="86"/>
      <c r="H37" s="86"/>
      <c r="I37" s="86"/>
      <c r="J37" s="86"/>
      <c r="K37" s="86"/>
      <c r="L37" s="86"/>
      <c r="M37" s="86"/>
      <c r="N37" s="86"/>
      <c r="O37" s="86"/>
      <c r="P37" s="86"/>
      <c r="Q37" s="87"/>
      <c r="T37" s="34" t="s">
        <v>135</v>
      </c>
      <c r="U37" s="35">
        <v>0.1</v>
      </c>
      <c r="V37" s="46" t="s">
        <v>135</v>
      </c>
    </row>
    <row r="38" spans="1:22" x14ac:dyDescent="0.35">
      <c r="A38" s="1" t="s">
        <v>256</v>
      </c>
      <c r="B38" s="88"/>
      <c r="C38" s="89"/>
      <c r="D38" s="89"/>
      <c r="E38" s="89"/>
      <c r="F38" s="89"/>
      <c r="G38" s="89"/>
      <c r="H38" s="89"/>
      <c r="I38" s="89"/>
      <c r="J38" s="89"/>
      <c r="K38" s="89"/>
      <c r="L38" s="89"/>
      <c r="M38" s="89"/>
      <c r="N38" s="89"/>
      <c r="O38" s="89"/>
      <c r="P38" s="89"/>
      <c r="Q38" s="90"/>
      <c r="T38" s="34" t="s">
        <v>14</v>
      </c>
      <c r="U38" s="35">
        <v>0.2</v>
      </c>
      <c r="V38" s="46" t="s">
        <v>14</v>
      </c>
    </row>
    <row r="39" spans="1:22" x14ac:dyDescent="0.35">
      <c r="A39" s="1" t="s">
        <v>257</v>
      </c>
      <c r="B39" s="88"/>
      <c r="C39" s="89"/>
      <c r="D39" s="89"/>
      <c r="E39" s="89"/>
      <c r="F39" s="89"/>
      <c r="G39" s="89"/>
      <c r="H39" s="89"/>
      <c r="I39" s="89"/>
      <c r="J39" s="89"/>
      <c r="K39" s="89"/>
      <c r="L39" s="89"/>
      <c r="M39" s="89"/>
      <c r="N39" s="89"/>
      <c r="O39" s="89"/>
      <c r="P39" s="89"/>
      <c r="Q39" s="90"/>
      <c r="T39" s="34">
        <v>11</v>
      </c>
      <c r="U39" s="35">
        <v>0.2</v>
      </c>
      <c r="V39" s="46">
        <v>11</v>
      </c>
    </row>
    <row r="40" spans="1:22" x14ac:dyDescent="0.35">
      <c r="A40" s="1" t="s">
        <v>258</v>
      </c>
      <c r="B40" s="79"/>
      <c r="C40" s="80"/>
      <c r="D40" s="80"/>
      <c r="E40" s="80"/>
      <c r="F40" s="80"/>
      <c r="G40" s="80"/>
      <c r="H40" s="80"/>
      <c r="I40" s="80"/>
      <c r="J40" s="80"/>
      <c r="K40" s="80"/>
      <c r="L40" s="80"/>
      <c r="M40" s="80"/>
      <c r="N40" s="80"/>
      <c r="O40" s="80"/>
      <c r="P40" s="80"/>
      <c r="Q40" s="81"/>
      <c r="T40" s="34" t="s">
        <v>15</v>
      </c>
      <c r="U40" s="35">
        <v>0.3</v>
      </c>
      <c r="V40" s="46" t="s">
        <v>15</v>
      </c>
    </row>
    <row r="41" spans="1:22" x14ac:dyDescent="0.35">
      <c r="T41" s="34" t="s">
        <v>136</v>
      </c>
      <c r="U41" s="35">
        <v>0.3</v>
      </c>
      <c r="V41" s="46" t="s">
        <v>136</v>
      </c>
    </row>
    <row r="42" spans="1:22" x14ac:dyDescent="0.35">
      <c r="T42" s="34" t="s">
        <v>16</v>
      </c>
      <c r="U42" s="35">
        <v>0.3</v>
      </c>
      <c r="V42" s="46" t="s">
        <v>16</v>
      </c>
    </row>
    <row r="43" spans="1:22" x14ac:dyDescent="0.35">
      <c r="T43" s="34" t="s">
        <v>137</v>
      </c>
      <c r="U43" s="35">
        <v>0.3</v>
      </c>
      <c r="V43" s="46" t="s">
        <v>137</v>
      </c>
    </row>
    <row r="44" spans="1:22" x14ac:dyDescent="0.35">
      <c r="T44" s="34" t="s">
        <v>17</v>
      </c>
      <c r="U44" s="35">
        <v>0.3</v>
      </c>
      <c r="V44" s="46" t="s">
        <v>17</v>
      </c>
    </row>
    <row r="45" spans="1:22" x14ac:dyDescent="0.35">
      <c r="T45" s="34" t="s">
        <v>138</v>
      </c>
      <c r="U45" s="35">
        <v>0.3</v>
      </c>
      <c r="V45" s="46" t="s">
        <v>138</v>
      </c>
    </row>
    <row r="46" spans="1:22" x14ac:dyDescent="0.35">
      <c r="T46" s="34" t="s">
        <v>18</v>
      </c>
      <c r="U46" s="35">
        <v>0.4</v>
      </c>
      <c r="V46" s="46" t="s">
        <v>18</v>
      </c>
    </row>
    <row r="47" spans="1:22" x14ac:dyDescent="0.35">
      <c r="T47" s="34" t="s">
        <v>139</v>
      </c>
      <c r="U47" s="35">
        <v>0.4</v>
      </c>
      <c r="V47" s="46" t="s">
        <v>139</v>
      </c>
    </row>
    <row r="48" spans="1:22" x14ac:dyDescent="0.35">
      <c r="T48" s="34" t="s">
        <v>19</v>
      </c>
      <c r="U48" s="35">
        <v>0.5</v>
      </c>
      <c r="V48" s="46" t="s">
        <v>19</v>
      </c>
    </row>
    <row r="49" spans="20:22" x14ac:dyDescent="0.35">
      <c r="T49" s="34" t="s">
        <v>140</v>
      </c>
      <c r="U49" s="35">
        <v>0.5</v>
      </c>
      <c r="V49" s="46" t="s">
        <v>140</v>
      </c>
    </row>
    <row r="50" spans="20:22" x14ac:dyDescent="0.35">
      <c r="T50" s="34" t="s">
        <v>20</v>
      </c>
      <c r="U50" s="35">
        <v>0.6</v>
      </c>
      <c r="V50" s="46" t="s">
        <v>20</v>
      </c>
    </row>
    <row r="51" spans="20:22" x14ac:dyDescent="0.35">
      <c r="T51" s="34" t="s">
        <v>141</v>
      </c>
      <c r="U51" s="35">
        <v>0.6</v>
      </c>
      <c r="V51" s="46" t="s">
        <v>141</v>
      </c>
    </row>
    <row r="52" spans="20:22" x14ac:dyDescent="0.35">
      <c r="T52" s="34" t="s">
        <v>21</v>
      </c>
      <c r="U52" s="35">
        <v>0.6</v>
      </c>
      <c r="V52" s="46" t="s">
        <v>21</v>
      </c>
    </row>
    <row r="53" spans="20:22" x14ac:dyDescent="0.35">
      <c r="T53" s="34" t="s">
        <v>142</v>
      </c>
      <c r="U53" s="35">
        <v>0.6</v>
      </c>
      <c r="V53" s="46" t="s">
        <v>142</v>
      </c>
    </row>
    <row r="54" spans="20:22" x14ac:dyDescent="0.35">
      <c r="T54" s="34" t="s">
        <v>22</v>
      </c>
      <c r="U54" s="35">
        <v>0.6</v>
      </c>
      <c r="V54" s="46" t="s">
        <v>22</v>
      </c>
    </row>
    <row r="55" spans="20:22" x14ac:dyDescent="0.35">
      <c r="T55" s="34" t="s">
        <v>143</v>
      </c>
      <c r="U55" s="35">
        <v>0.6</v>
      </c>
      <c r="V55" s="46" t="s">
        <v>143</v>
      </c>
    </row>
    <row r="56" spans="20:22" x14ac:dyDescent="0.35">
      <c r="T56" s="34" t="s">
        <v>23</v>
      </c>
      <c r="U56" s="35">
        <v>0.6</v>
      </c>
      <c r="V56" s="46" t="s">
        <v>23</v>
      </c>
    </row>
    <row r="57" spans="20:22" x14ac:dyDescent="0.35">
      <c r="T57" s="34" t="s">
        <v>144</v>
      </c>
      <c r="U57" s="35">
        <v>0.6</v>
      </c>
      <c r="V57" s="46" t="s">
        <v>144</v>
      </c>
    </row>
    <row r="58" spans="20:22" x14ac:dyDescent="0.35">
      <c r="T58" s="34" t="s">
        <v>24</v>
      </c>
      <c r="U58" s="35">
        <v>0.6</v>
      </c>
      <c r="V58" s="46" t="s">
        <v>24</v>
      </c>
    </row>
    <row r="59" spans="20:22" x14ac:dyDescent="0.35">
      <c r="T59" s="34" t="s">
        <v>145</v>
      </c>
      <c r="U59" s="35">
        <v>0.6</v>
      </c>
      <c r="V59" s="46" t="s">
        <v>145</v>
      </c>
    </row>
    <row r="60" spans="20:22" x14ac:dyDescent="0.35">
      <c r="T60" s="34" t="s">
        <v>25</v>
      </c>
      <c r="U60" s="35">
        <v>0.7</v>
      </c>
      <c r="V60" s="46" t="s">
        <v>25</v>
      </c>
    </row>
    <row r="61" spans="20:22" x14ac:dyDescent="0.35">
      <c r="T61" s="69" t="s">
        <v>242</v>
      </c>
      <c r="U61" s="35">
        <v>0.7</v>
      </c>
      <c r="V61" s="76" t="s">
        <v>242</v>
      </c>
    </row>
    <row r="62" spans="20:22" x14ac:dyDescent="0.35">
      <c r="T62" s="34" t="s">
        <v>26</v>
      </c>
      <c r="U62" s="35">
        <v>0.8</v>
      </c>
      <c r="V62" s="46" t="s">
        <v>26</v>
      </c>
    </row>
    <row r="63" spans="20:22" x14ac:dyDescent="0.35">
      <c r="T63" s="69" t="s">
        <v>243</v>
      </c>
      <c r="U63" s="35">
        <v>0.8</v>
      </c>
      <c r="V63" s="76" t="s">
        <v>243</v>
      </c>
    </row>
    <row r="64" spans="20:22" x14ac:dyDescent="0.35">
      <c r="T64" s="34" t="s">
        <v>27</v>
      </c>
      <c r="U64" s="35">
        <v>0.9</v>
      </c>
      <c r="V64" s="46" t="s">
        <v>27</v>
      </c>
    </row>
    <row r="65" spans="20:22" x14ac:dyDescent="0.35">
      <c r="T65" s="69" t="s">
        <v>244</v>
      </c>
      <c r="U65" s="35">
        <v>0.9</v>
      </c>
      <c r="V65" s="76" t="s">
        <v>244</v>
      </c>
    </row>
    <row r="66" spans="20:22" x14ac:dyDescent="0.35">
      <c r="T66" s="34" t="s">
        <v>28</v>
      </c>
      <c r="U66" s="35">
        <v>1</v>
      </c>
      <c r="V66" s="46" t="s">
        <v>28</v>
      </c>
    </row>
    <row r="67" spans="20:22" x14ac:dyDescent="0.35">
      <c r="T67" s="69" t="s">
        <v>245</v>
      </c>
      <c r="U67" s="35">
        <v>1</v>
      </c>
      <c r="V67" s="76" t="s">
        <v>245</v>
      </c>
    </row>
    <row r="68" spans="20:22" x14ac:dyDescent="0.35">
      <c r="T68" s="34" t="s">
        <v>29</v>
      </c>
      <c r="U68" s="35">
        <v>1.1000000000000001</v>
      </c>
      <c r="V68" s="46" t="s">
        <v>29</v>
      </c>
    </row>
    <row r="69" spans="20:22" x14ac:dyDescent="0.35">
      <c r="T69" s="69" t="s">
        <v>246</v>
      </c>
      <c r="U69" s="35">
        <v>1.1000000000000001</v>
      </c>
      <c r="V69" s="76" t="s">
        <v>246</v>
      </c>
    </row>
    <row r="70" spans="20:22" x14ac:dyDescent="0.35">
      <c r="T70" s="34" t="s">
        <v>30</v>
      </c>
      <c r="U70" s="35">
        <v>0.6</v>
      </c>
      <c r="V70" s="46" t="s">
        <v>30</v>
      </c>
    </row>
    <row r="71" spans="20:22" x14ac:dyDescent="0.35">
      <c r="T71" s="34" t="s">
        <v>146</v>
      </c>
      <c r="U71" s="35">
        <v>0.6</v>
      </c>
      <c r="V71" s="46" t="s">
        <v>146</v>
      </c>
    </row>
    <row r="72" spans="20:22" x14ac:dyDescent="0.35">
      <c r="T72" s="34" t="s">
        <v>107</v>
      </c>
      <c r="U72" s="35">
        <v>0.6</v>
      </c>
      <c r="V72" s="46" t="s">
        <v>107</v>
      </c>
    </row>
    <row r="73" spans="20:22" x14ac:dyDescent="0.35">
      <c r="T73" s="34" t="s">
        <v>147</v>
      </c>
      <c r="U73" s="35">
        <v>0.6</v>
      </c>
      <c r="V73" s="46" t="s">
        <v>147</v>
      </c>
    </row>
    <row r="74" spans="20:22" x14ac:dyDescent="0.35">
      <c r="T74" s="34" t="s">
        <v>31</v>
      </c>
      <c r="U74" s="35">
        <v>0.7</v>
      </c>
      <c r="V74" s="46" t="s">
        <v>31</v>
      </c>
    </row>
    <row r="75" spans="20:22" x14ac:dyDescent="0.35">
      <c r="T75" s="34" t="s">
        <v>148</v>
      </c>
      <c r="U75" s="35">
        <v>0.7</v>
      </c>
      <c r="V75" s="46" t="s">
        <v>148</v>
      </c>
    </row>
    <row r="76" spans="20:22" x14ac:dyDescent="0.35">
      <c r="T76" s="34" t="s">
        <v>108</v>
      </c>
      <c r="U76" s="35">
        <v>0.7</v>
      </c>
      <c r="V76" s="46" t="s">
        <v>108</v>
      </c>
    </row>
    <row r="77" spans="20:22" x14ac:dyDescent="0.35">
      <c r="T77" s="34" t="s">
        <v>149</v>
      </c>
      <c r="U77" s="35">
        <v>0.7</v>
      </c>
      <c r="V77" s="46" t="s">
        <v>149</v>
      </c>
    </row>
    <row r="78" spans="20:22" x14ac:dyDescent="0.35">
      <c r="T78" s="34" t="s">
        <v>32</v>
      </c>
      <c r="U78" s="35">
        <v>0.7</v>
      </c>
      <c r="V78" s="46" t="s">
        <v>32</v>
      </c>
    </row>
    <row r="79" spans="20:22" x14ac:dyDescent="0.35">
      <c r="T79" s="34" t="s">
        <v>150</v>
      </c>
      <c r="U79" s="35">
        <v>0.7</v>
      </c>
      <c r="V79" s="46" t="s">
        <v>150</v>
      </c>
    </row>
    <row r="80" spans="20:22" x14ac:dyDescent="0.35">
      <c r="T80" s="34" t="s">
        <v>109</v>
      </c>
      <c r="U80" s="35">
        <v>0.7</v>
      </c>
      <c r="V80" s="46" t="s">
        <v>109</v>
      </c>
    </row>
    <row r="81" spans="20:22" x14ac:dyDescent="0.35">
      <c r="T81" s="34" t="s">
        <v>151</v>
      </c>
      <c r="U81" s="35">
        <v>0.7</v>
      </c>
      <c r="V81" s="46" t="s">
        <v>151</v>
      </c>
    </row>
    <row r="82" spans="20:22" x14ac:dyDescent="0.35">
      <c r="T82" s="34" t="s">
        <v>33</v>
      </c>
      <c r="U82" s="35">
        <v>0.7</v>
      </c>
      <c r="V82" s="46" t="s">
        <v>33</v>
      </c>
    </row>
    <row r="83" spans="20:22" x14ac:dyDescent="0.35">
      <c r="T83" s="34" t="s">
        <v>152</v>
      </c>
      <c r="U83" s="35">
        <v>0.7</v>
      </c>
      <c r="V83" s="46" t="s">
        <v>152</v>
      </c>
    </row>
    <row r="84" spans="20:22" x14ac:dyDescent="0.35">
      <c r="T84" s="34" t="s">
        <v>110</v>
      </c>
      <c r="U84" s="35">
        <v>0.7</v>
      </c>
      <c r="V84" s="46" t="s">
        <v>110</v>
      </c>
    </row>
    <row r="85" spans="20:22" x14ac:dyDescent="0.35">
      <c r="T85" s="34" t="s">
        <v>153</v>
      </c>
      <c r="U85" s="35">
        <v>0.7</v>
      </c>
      <c r="V85" s="46" t="s">
        <v>153</v>
      </c>
    </row>
    <row r="86" spans="20:22" x14ac:dyDescent="0.35">
      <c r="T86" s="34" t="s">
        <v>34</v>
      </c>
      <c r="U86" s="35">
        <v>0.7</v>
      </c>
      <c r="V86" s="46" t="s">
        <v>34</v>
      </c>
    </row>
    <row r="87" spans="20:22" x14ac:dyDescent="0.35">
      <c r="T87" s="34" t="s">
        <v>154</v>
      </c>
      <c r="U87" s="35">
        <v>0.7</v>
      </c>
      <c r="V87" s="46" t="s">
        <v>154</v>
      </c>
    </row>
    <row r="88" spans="20:22" x14ac:dyDescent="0.35">
      <c r="T88" s="34" t="s">
        <v>111</v>
      </c>
      <c r="U88" s="35">
        <v>0.7</v>
      </c>
      <c r="V88" s="46" t="s">
        <v>111</v>
      </c>
    </row>
    <row r="89" spans="20:22" x14ac:dyDescent="0.35">
      <c r="T89" s="34" t="s">
        <v>155</v>
      </c>
      <c r="U89" s="35">
        <v>0.7</v>
      </c>
      <c r="V89" s="46" t="s">
        <v>155</v>
      </c>
    </row>
    <row r="90" spans="20:22" x14ac:dyDescent="0.35">
      <c r="T90" s="34" t="s">
        <v>35</v>
      </c>
      <c r="U90" s="35">
        <v>0.7</v>
      </c>
      <c r="V90" s="46" t="s">
        <v>35</v>
      </c>
    </row>
    <row r="91" spans="20:22" x14ac:dyDescent="0.35">
      <c r="T91" s="34" t="s">
        <v>156</v>
      </c>
      <c r="U91" s="35">
        <v>0.7</v>
      </c>
      <c r="V91" s="46" t="s">
        <v>156</v>
      </c>
    </row>
    <row r="92" spans="20:22" x14ac:dyDescent="0.35">
      <c r="T92" s="34" t="s">
        <v>112</v>
      </c>
      <c r="U92" s="35">
        <v>0.7</v>
      </c>
      <c r="V92" s="46" t="s">
        <v>112</v>
      </c>
    </row>
    <row r="93" spans="20:22" x14ac:dyDescent="0.35">
      <c r="T93" s="34" t="s">
        <v>157</v>
      </c>
      <c r="U93" s="35">
        <v>0.7</v>
      </c>
      <c r="V93" s="46" t="s">
        <v>157</v>
      </c>
    </row>
    <row r="94" spans="20:22" x14ac:dyDescent="0.35">
      <c r="T94" s="34" t="s">
        <v>36</v>
      </c>
      <c r="U94" s="35">
        <v>0.9</v>
      </c>
      <c r="V94" s="46" t="s">
        <v>36</v>
      </c>
    </row>
    <row r="95" spans="20:22" x14ac:dyDescent="0.35">
      <c r="T95" s="36" t="s">
        <v>158</v>
      </c>
      <c r="U95" s="35">
        <v>0.9</v>
      </c>
      <c r="V95" s="77" t="s">
        <v>158</v>
      </c>
    </row>
    <row r="96" spans="20:22" x14ac:dyDescent="0.35">
      <c r="T96" s="34" t="s">
        <v>113</v>
      </c>
      <c r="U96" s="35">
        <v>0.9</v>
      </c>
      <c r="V96" s="46" t="s">
        <v>113</v>
      </c>
    </row>
    <row r="97" spans="20:22" x14ac:dyDescent="0.35">
      <c r="T97" s="34">
        <v>53</v>
      </c>
      <c r="U97" s="35">
        <v>0.9</v>
      </c>
      <c r="V97" s="46">
        <v>53</v>
      </c>
    </row>
    <row r="98" spans="20:22" x14ac:dyDescent="0.35">
      <c r="T98" s="34" t="s">
        <v>37</v>
      </c>
      <c r="U98" s="35">
        <v>0.8</v>
      </c>
      <c r="V98" s="46" t="s">
        <v>37</v>
      </c>
    </row>
    <row r="99" spans="20:22" x14ac:dyDescent="0.35">
      <c r="T99" s="34" t="s">
        <v>159</v>
      </c>
      <c r="U99" s="35">
        <v>0.8</v>
      </c>
      <c r="V99" s="46" t="s">
        <v>159</v>
      </c>
    </row>
    <row r="100" spans="20:22" x14ac:dyDescent="0.35">
      <c r="T100" s="34" t="s">
        <v>38</v>
      </c>
      <c r="U100" s="35">
        <v>0.9</v>
      </c>
      <c r="V100" s="46" t="s">
        <v>38</v>
      </c>
    </row>
    <row r="101" spans="20:22" x14ac:dyDescent="0.35">
      <c r="T101" s="34" t="s">
        <v>160</v>
      </c>
      <c r="U101" s="35">
        <v>0.9</v>
      </c>
      <c r="V101" s="46" t="s">
        <v>160</v>
      </c>
    </row>
    <row r="102" spans="20:22" x14ac:dyDescent="0.35">
      <c r="T102" s="34" t="s">
        <v>39</v>
      </c>
      <c r="U102" s="35">
        <v>1.3</v>
      </c>
      <c r="V102" s="46" t="s">
        <v>39</v>
      </c>
    </row>
    <row r="103" spans="20:22" x14ac:dyDescent="0.35">
      <c r="T103" s="34" t="s">
        <v>161</v>
      </c>
      <c r="U103" s="35">
        <v>1.3</v>
      </c>
      <c r="V103" s="46" t="s">
        <v>161</v>
      </c>
    </row>
    <row r="104" spans="20:22" x14ac:dyDescent="0.35">
      <c r="T104" s="34" t="s">
        <v>40</v>
      </c>
      <c r="U104" s="35">
        <v>1.5</v>
      </c>
      <c r="V104" s="46" t="s">
        <v>40</v>
      </c>
    </row>
    <row r="105" spans="20:22" x14ac:dyDescent="0.35">
      <c r="T105" s="34" t="s">
        <v>162</v>
      </c>
      <c r="U105" s="35">
        <v>1.5</v>
      </c>
      <c r="V105" s="46" t="s">
        <v>162</v>
      </c>
    </row>
    <row r="106" spans="20:22" x14ac:dyDescent="0.35">
      <c r="T106" s="34" t="s">
        <v>41</v>
      </c>
      <c r="U106" s="35">
        <v>1</v>
      </c>
      <c r="V106" s="46" t="s">
        <v>41</v>
      </c>
    </row>
    <row r="107" spans="20:22" x14ac:dyDescent="0.35">
      <c r="T107" s="34" t="s">
        <v>163</v>
      </c>
      <c r="U107" s="35">
        <v>1</v>
      </c>
      <c r="V107" s="46" t="s">
        <v>163</v>
      </c>
    </row>
    <row r="108" spans="20:22" x14ac:dyDescent="0.35">
      <c r="T108" s="34" t="s">
        <v>42</v>
      </c>
      <c r="U108" s="35">
        <v>1.2</v>
      </c>
      <c r="V108" s="46" t="s">
        <v>42</v>
      </c>
    </row>
    <row r="109" spans="20:22" x14ac:dyDescent="0.35">
      <c r="T109" s="34" t="s">
        <v>164</v>
      </c>
      <c r="U109" s="35">
        <v>1.2</v>
      </c>
      <c r="V109" s="46" t="s">
        <v>164</v>
      </c>
    </row>
    <row r="110" spans="20:22" x14ac:dyDescent="0.35">
      <c r="T110" s="34" t="s">
        <v>43</v>
      </c>
      <c r="U110" s="35">
        <v>1.2</v>
      </c>
      <c r="V110" s="46" t="s">
        <v>43</v>
      </c>
    </row>
    <row r="111" spans="20:22" x14ac:dyDescent="0.35">
      <c r="T111" s="34" t="s">
        <v>165</v>
      </c>
      <c r="U111" s="35">
        <v>1.2</v>
      </c>
      <c r="V111" s="46" t="s">
        <v>165</v>
      </c>
    </row>
    <row r="112" spans="20:22" x14ac:dyDescent="0.35">
      <c r="T112" s="34" t="s">
        <v>44</v>
      </c>
      <c r="U112" s="35">
        <v>1.1000000000000001</v>
      </c>
      <c r="V112" s="46" t="s">
        <v>44</v>
      </c>
    </row>
    <row r="113" spans="20:22" x14ac:dyDescent="0.35">
      <c r="T113" s="34" t="s">
        <v>166</v>
      </c>
      <c r="U113" s="35">
        <v>1.1000000000000001</v>
      </c>
      <c r="V113" s="46" t="s">
        <v>166</v>
      </c>
    </row>
    <row r="114" spans="20:22" x14ac:dyDescent="0.35">
      <c r="T114" s="34" t="s">
        <v>45</v>
      </c>
      <c r="U114" s="35">
        <v>1.3</v>
      </c>
      <c r="V114" s="46" t="s">
        <v>45</v>
      </c>
    </row>
    <row r="115" spans="20:22" x14ac:dyDescent="0.35">
      <c r="T115" s="34" t="s">
        <v>167</v>
      </c>
      <c r="U115" s="35">
        <v>1.3</v>
      </c>
      <c r="V115" s="46" t="s">
        <v>167</v>
      </c>
    </row>
    <row r="116" spans="20:22" x14ac:dyDescent="0.35">
      <c r="T116" s="34" t="s">
        <v>46</v>
      </c>
      <c r="U116" s="35">
        <v>1.2</v>
      </c>
      <c r="V116" s="46" t="s">
        <v>46</v>
      </c>
    </row>
    <row r="117" spans="20:22" x14ac:dyDescent="0.35">
      <c r="T117" s="34" t="s">
        <v>168</v>
      </c>
      <c r="U117" s="35">
        <v>1.2</v>
      </c>
      <c r="V117" s="46" t="s">
        <v>168</v>
      </c>
    </row>
    <row r="118" spans="20:22" x14ac:dyDescent="0.35">
      <c r="T118" s="34" t="s">
        <v>47</v>
      </c>
      <c r="U118" s="35">
        <v>1.4</v>
      </c>
      <c r="V118" s="46" t="s">
        <v>47</v>
      </c>
    </row>
    <row r="119" spans="20:22" x14ac:dyDescent="0.35">
      <c r="T119" s="34" t="s">
        <v>169</v>
      </c>
      <c r="U119" s="35">
        <v>1.4</v>
      </c>
      <c r="V119" s="46" t="s">
        <v>169</v>
      </c>
    </row>
    <row r="120" spans="20:22" x14ac:dyDescent="0.35">
      <c r="T120" s="34" t="s">
        <v>48</v>
      </c>
      <c r="U120" s="35">
        <v>1.1000000000000001</v>
      </c>
      <c r="V120" s="46" t="s">
        <v>48</v>
      </c>
    </row>
    <row r="121" spans="20:22" x14ac:dyDescent="0.35">
      <c r="T121" s="34" t="s">
        <v>170</v>
      </c>
      <c r="U121" s="35">
        <v>1.1000000000000001</v>
      </c>
      <c r="V121" s="46" t="s">
        <v>170</v>
      </c>
    </row>
    <row r="122" spans="20:22" x14ac:dyDescent="0.35">
      <c r="T122" s="34" t="s">
        <v>49</v>
      </c>
      <c r="U122" s="35">
        <v>1.3</v>
      </c>
      <c r="V122" s="46" t="s">
        <v>49</v>
      </c>
    </row>
    <row r="123" spans="20:22" x14ac:dyDescent="0.35">
      <c r="T123" s="34" t="s">
        <v>171</v>
      </c>
      <c r="U123" s="35">
        <v>1.3</v>
      </c>
      <c r="V123" s="46" t="s">
        <v>171</v>
      </c>
    </row>
    <row r="124" spans="20:22" x14ac:dyDescent="0.35">
      <c r="T124" s="34" t="s">
        <v>50</v>
      </c>
      <c r="U124" s="35">
        <v>1.3</v>
      </c>
      <c r="V124" s="46" t="s">
        <v>50</v>
      </c>
    </row>
    <row r="125" spans="20:22" x14ac:dyDescent="0.35">
      <c r="T125" s="34" t="s">
        <v>172</v>
      </c>
      <c r="U125" s="35">
        <v>1.3</v>
      </c>
      <c r="V125" s="46" t="s">
        <v>172</v>
      </c>
    </row>
    <row r="126" spans="20:22" x14ac:dyDescent="0.35">
      <c r="T126" s="34" t="s">
        <v>51</v>
      </c>
      <c r="U126" s="35">
        <v>1.2</v>
      </c>
      <c r="V126" s="46" t="s">
        <v>51</v>
      </c>
    </row>
    <row r="127" spans="20:22" x14ac:dyDescent="0.35">
      <c r="T127" s="34" t="s">
        <v>173</v>
      </c>
      <c r="U127" s="35">
        <v>1.2</v>
      </c>
      <c r="V127" s="46" t="s">
        <v>173</v>
      </c>
    </row>
    <row r="128" spans="20:22" x14ac:dyDescent="0.35">
      <c r="T128" s="34" t="s">
        <v>52</v>
      </c>
      <c r="U128" s="35">
        <v>1.4</v>
      </c>
      <c r="V128" s="46" t="s">
        <v>52</v>
      </c>
    </row>
    <row r="129" spans="20:22" x14ac:dyDescent="0.35">
      <c r="T129" s="34" t="s">
        <v>174</v>
      </c>
      <c r="U129" s="35">
        <v>1.4</v>
      </c>
      <c r="V129" s="46" t="s">
        <v>174</v>
      </c>
    </row>
    <row r="130" spans="20:22" x14ac:dyDescent="0.35">
      <c r="T130" s="34" t="s">
        <v>53</v>
      </c>
      <c r="U130" s="35">
        <v>1.4</v>
      </c>
      <c r="V130" s="46" t="s">
        <v>53</v>
      </c>
    </row>
    <row r="131" spans="20:22" x14ac:dyDescent="0.35">
      <c r="T131" s="34" t="s">
        <v>175</v>
      </c>
      <c r="U131" s="35">
        <v>1.4</v>
      </c>
      <c r="V131" s="46" t="s">
        <v>175</v>
      </c>
    </row>
    <row r="132" spans="20:22" x14ac:dyDescent="0.35">
      <c r="T132" s="34" t="s">
        <v>54</v>
      </c>
      <c r="U132" s="35">
        <v>1.3</v>
      </c>
      <c r="V132" s="46" t="s">
        <v>54</v>
      </c>
    </row>
    <row r="133" spans="20:22" x14ac:dyDescent="0.35">
      <c r="T133" s="34" t="s">
        <v>176</v>
      </c>
      <c r="U133" s="35">
        <v>1.3</v>
      </c>
      <c r="V133" s="46" t="s">
        <v>176</v>
      </c>
    </row>
    <row r="134" spans="20:22" x14ac:dyDescent="0.35">
      <c r="T134" s="34" t="s">
        <v>55</v>
      </c>
      <c r="U134" s="35">
        <v>1.5</v>
      </c>
      <c r="V134" s="46" t="s">
        <v>55</v>
      </c>
    </row>
    <row r="135" spans="20:22" x14ac:dyDescent="0.35">
      <c r="T135" s="34" t="s">
        <v>177</v>
      </c>
      <c r="U135" s="35">
        <v>1.5</v>
      </c>
      <c r="V135" s="46" t="s">
        <v>177</v>
      </c>
    </row>
    <row r="136" spans="20:22" x14ac:dyDescent="0.35">
      <c r="T136" s="34" t="s">
        <v>56</v>
      </c>
      <c r="U136" s="35">
        <v>1.5</v>
      </c>
      <c r="V136" s="46" t="s">
        <v>56</v>
      </c>
    </row>
    <row r="137" spans="20:22" x14ac:dyDescent="0.35">
      <c r="T137" s="34" t="s">
        <v>178</v>
      </c>
      <c r="U137" s="35">
        <v>1.5</v>
      </c>
      <c r="V137" s="46" t="s">
        <v>178</v>
      </c>
    </row>
    <row r="138" spans="20:22" x14ac:dyDescent="0.35">
      <c r="T138" s="34" t="s">
        <v>57</v>
      </c>
      <c r="U138" s="35">
        <v>1.3</v>
      </c>
      <c r="V138" s="46" t="s">
        <v>57</v>
      </c>
    </row>
    <row r="139" spans="20:22" x14ac:dyDescent="0.35">
      <c r="T139" s="34" t="s">
        <v>179</v>
      </c>
      <c r="U139" s="35">
        <v>1.3</v>
      </c>
      <c r="V139" s="46" t="s">
        <v>179</v>
      </c>
    </row>
    <row r="140" spans="20:22" x14ac:dyDescent="0.35">
      <c r="T140" s="34" t="s">
        <v>58</v>
      </c>
      <c r="U140" s="35">
        <v>1.5</v>
      </c>
      <c r="V140" s="46" t="s">
        <v>58</v>
      </c>
    </row>
    <row r="141" spans="20:22" x14ac:dyDescent="0.35">
      <c r="T141" s="34" t="s">
        <v>180</v>
      </c>
      <c r="U141" s="35">
        <v>1.5</v>
      </c>
      <c r="V141" s="46" t="s">
        <v>180</v>
      </c>
    </row>
    <row r="142" spans="20:22" x14ac:dyDescent="0.35">
      <c r="T142" s="34" t="s">
        <v>59</v>
      </c>
      <c r="U142" s="35">
        <v>1.4</v>
      </c>
      <c r="V142" s="46" t="s">
        <v>59</v>
      </c>
    </row>
    <row r="143" spans="20:22" x14ac:dyDescent="0.35">
      <c r="T143" s="34" t="s">
        <v>181</v>
      </c>
      <c r="U143" s="35">
        <v>1.4</v>
      </c>
      <c r="V143" s="46" t="s">
        <v>181</v>
      </c>
    </row>
    <row r="144" spans="20:22" x14ac:dyDescent="0.35">
      <c r="T144" s="34" t="s">
        <v>182</v>
      </c>
      <c r="U144" s="35">
        <v>1.4</v>
      </c>
      <c r="V144" s="46" t="s">
        <v>182</v>
      </c>
    </row>
    <row r="145" spans="20:22" x14ac:dyDescent="0.35">
      <c r="T145" s="34" t="s">
        <v>183</v>
      </c>
      <c r="U145" s="35">
        <v>1.4</v>
      </c>
      <c r="V145" s="46" t="s">
        <v>183</v>
      </c>
    </row>
    <row r="146" spans="20:22" x14ac:dyDescent="0.35">
      <c r="T146" s="34" t="s">
        <v>60</v>
      </c>
      <c r="U146" s="35">
        <v>1.6</v>
      </c>
      <c r="V146" s="46" t="s">
        <v>60</v>
      </c>
    </row>
    <row r="147" spans="20:22" x14ac:dyDescent="0.35">
      <c r="T147" s="34" t="s">
        <v>184</v>
      </c>
      <c r="U147" s="35">
        <v>1.6</v>
      </c>
      <c r="V147" s="46" t="s">
        <v>184</v>
      </c>
    </row>
    <row r="148" spans="20:22" x14ac:dyDescent="0.35">
      <c r="T148" s="34" t="s">
        <v>185</v>
      </c>
      <c r="U148" s="35">
        <v>1.6</v>
      </c>
      <c r="V148" s="46" t="s">
        <v>185</v>
      </c>
    </row>
    <row r="149" spans="20:22" x14ac:dyDescent="0.35">
      <c r="T149" s="34" t="s">
        <v>186</v>
      </c>
      <c r="U149" s="35">
        <v>1.6</v>
      </c>
      <c r="V149" s="46" t="s">
        <v>186</v>
      </c>
    </row>
    <row r="150" spans="20:22" x14ac:dyDescent="0.35">
      <c r="T150" s="34" t="s">
        <v>61</v>
      </c>
      <c r="U150" s="35">
        <v>1.6</v>
      </c>
      <c r="V150" s="46" t="s">
        <v>61</v>
      </c>
    </row>
    <row r="151" spans="20:22" x14ac:dyDescent="0.35">
      <c r="T151" s="34" t="s">
        <v>187</v>
      </c>
      <c r="U151" s="35">
        <v>1.6</v>
      </c>
      <c r="V151" s="46" t="s">
        <v>187</v>
      </c>
    </row>
    <row r="152" spans="20:22" x14ac:dyDescent="0.35">
      <c r="T152" s="34" t="s">
        <v>62</v>
      </c>
      <c r="U152" s="35">
        <v>1.4</v>
      </c>
      <c r="V152" s="46" t="s">
        <v>62</v>
      </c>
    </row>
    <row r="153" spans="20:22" x14ac:dyDescent="0.35">
      <c r="T153" s="34" t="s">
        <v>188</v>
      </c>
      <c r="U153" s="35">
        <v>1.4</v>
      </c>
      <c r="V153" s="46" t="s">
        <v>188</v>
      </c>
    </row>
    <row r="154" spans="20:22" x14ac:dyDescent="0.35">
      <c r="T154" s="34" t="s">
        <v>63</v>
      </c>
      <c r="U154" s="35">
        <v>1.6</v>
      </c>
      <c r="V154" s="46" t="s">
        <v>63</v>
      </c>
    </row>
    <row r="155" spans="20:22" x14ac:dyDescent="0.35">
      <c r="T155" s="34" t="s">
        <v>189</v>
      </c>
      <c r="U155" s="35">
        <v>1.6</v>
      </c>
      <c r="V155" s="46" t="s">
        <v>189</v>
      </c>
    </row>
    <row r="156" spans="20:22" x14ac:dyDescent="0.35">
      <c r="T156" s="34" t="s">
        <v>64</v>
      </c>
      <c r="U156" s="35">
        <v>1.5</v>
      </c>
      <c r="V156" s="46" t="s">
        <v>64</v>
      </c>
    </row>
    <row r="157" spans="20:22" x14ac:dyDescent="0.35">
      <c r="T157" s="34" t="s">
        <v>190</v>
      </c>
      <c r="U157" s="35">
        <v>1.5</v>
      </c>
      <c r="V157" s="46" t="s">
        <v>190</v>
      </c>
    </row>
    <row r="158" spans="20:22" x14ac:dyDescent="0.35">
      <c r="T158" s="34" t="s">
        <v>65</v>
      </c>
      <c r="U158" s="35">
        <v>1.7</v>
      </c>
      <c r="V158" s="46" t="s">
        <v>65</v>
      </c>
    </row>
    <row r="159" spans="20:22" x14ac:dyDescent="0.35">
      <c r="T159" s="34" t="s">
        <v>191</v>
      </c>
      <c r="U159" s="35">
        <v>1.7</v>
      </c>
      <c r="V159" s="46" t="s">
        <v>191</v>
      </c>
    </row>
    <row r="160" spans="20:22" x14ac:dyDescent="0.35">
      <c r="T160" s="34" t="s">
        <v>192</v>
      </c>
      <c r="U160" s="35">
        <v>1.7</v>
      </c>
      <c r="V160" s="46" t="s">
        <v>192</v>
      </c>
    </row>
    <row r="161" spans="20:22" x14ac:dyDescent="0.35">
      <c r="T161" s="34" t="s">
        <v>193</v>
      </c>
      <c r="U161" s="35">
        <v>1.7</v>
      </c>
      <c r="V161" s="46" t="s">
        <v>193</v>
      </c>
    </row>
    <row r="162" spans="20:22" x14ac:dyDescent="0.35">
      <c r="T162" s="34" t="s">
        <v>66</v>
      </c>
      <c r="U162" s="35">
        <v>1.7</v>
      </c>
      <c r="V162" s="46" t="s">
        <v>66</v>
      </c>
    </row>
    <row r="163" spans="20:22" x14ac:dyDescent="0.35">
      <c r="T163" s="34" t="s">
        <v>193</v>
      </c>
      <c r="U163" s="35">
        <v>1.7</v>
      </c>
      <c r="V163" s="46" t="s">
        <v>193</v>
      </c>
    </row>
    <row r="164" spans="20:22" x14ac:dyDescent="0.35">
      <c r="T164" s="34" t="s">
        <v>67</v>
      </c>
      <c r="U164" s="35">
        <v>1.6</v>
      </c>
      <c r="V164" s="46" t="s">
        <v>67</v>
      </c>
    </row>
    <row r="165" spans="20:22" x14ac:dyDescent="0.35">
      <c r="T165" s="34" t="s">
        <v>194</v>
      </c>
      <c r="U165" s="35">
        <v>1.6</v>
      </c>
      <c r="V165" s="46" t="s">
        <v>194</v>
      </c>
    </row>
    <row r="166" spans="20:22" x14ac:dyDescent="0.35">
      <c r="T166" s="34" t="s">
        <v>68</v>
      </c>
      <c r="U166" s="35">
        <v>1.8</v>
      </c>
      <c r="V166" s="46" t="s">
        <v>68</v>
      </c>
    </row>
    <row r="167" spans="20:22" x14ac:dyDescent="0.35">
      <c r="T167" s="34" t="s">
        <v>195</v>
      </c>
      <c r="U167" s="35">
        <v>1.8</v>
      </c>
      <c r="V167" s="46" t="s">
        <v>195</v>
      </c>
    </row>
    <row r="168" spans="20:22" x14ac:dyDescent="0.35">
      <c r="T168" s="34" t="s">
        <v>69</v>
      </c>
      <c r="U168" s="35">
        <v>1.8</v>
      </c>
      <c r="V168" s="46" t="s">
        <v>69</v>
      </c>
    </row>
    <row r="169" spans="20:22" x14ac:dyDescent="0.35">
      <c r="T169" s="34" t="s">
        <v>196</v>
      </c>
      <c r="U169" s="35">
        <v>1.8</v>
      </c>
      <c r="V169" s="46" t="s">
        <v>196</v>
      </c>
    </row>
    <row r="170" spans="20:22" x14ac:dyDescent="0.35">
      <c r="T170" s="34" t="s">
        <v>70</v>
      </c>
      <c r="U170" s="35">
        <v>1.8</v>
      </c>
      <c r="V170" s="46" t="s">
        <v>70</v>
      </c>
    </row>
    <row r="171" spans="20:22" x14ac:dyDescent="0.35">
      <c r="T171" s="34" t="s">
        <v>197</v>
      </c>
      <c r="U171" s="35">
        <v>1.8</v>
      </c>
      <c r="V171" s="46" t="s">
        <v>197</v>
      </c>
    </row>
    <row r="172" spans="20:22" x14ac:dyDescent="0.35">
      <c r="T172" s="34" t="s">
        <v>71</v>
      </c>
      <c r="U172" s="35">
        <v>1.6</v>
      </c>
      <c r="V172" s="46" t="s">
        <v>71</v>
      </c>
    </row>
    <row r="173" spans="20:22" x14ac:dyDescent="0.35">
      <c r="T173" s="34" t="s">
        <v>198</v>
      </c>
      <c r="U173" s="35">
        <v>1.6</v>
      </c>
      <c r="V173" s="46" t="s">
        <v>198</v>
      </c>
    </row>
    <row r="174" spans="20:22" x14ac:dyDescent="0.35">
      <c r="T174" s="34" t="s">
        <v>72</v>
      </c>
      <c r="U174" s="35">
        <v>1.8</v>
      </c>
      <c r="V174" s="46" t="s">
        <v>72</v>
      </c>
    </row>
    <row r="175" spans="20:22" x14ac:dyDescent="0.35">
      <c r="T175" s="34" t="s">
        <v>199</v>
      </c>
      <c r="U175" s="35">
        <v>1.8</v>
      </c>
      <c r="V175" s="46" t="s">
        <v>199</v>
      </c>
    </row>
    <row r="176" spans="20:22" x14ac:dyDescent="0.35">
      <c r="T176" s="34" t="s">
        <v>73</v>
      </c>
      <c r="U176" s="35">
        <v>1.5</v>
      </c>
      <c r="V176" s="46" t="s">
        <v>73</v>
      </c>
    </row>
    <row r="177" spans="20:22" x14ac:dyDescent="0.35">
      <c r="T177" s="34" t="s">
        <v>200</v>
      </c>
      <c r="U177" s="35">
        <v>1.5</v>
      </c>
      <c r="V177" s="46" t="s">
        <v>200</v>
      </c>
    </row>
    <row r="178" spans="20:22" x14ac:dyDescent="0.35">
      <c r="T178" s="34" t="s">
        <v>74</v>
      </c>
      <c r="U178" s="35">
        <v>1.7</v>
      </c>
      <c r="V178" s="46" t="s">
        <v>74</v>
      </c>
    </row>
    <row r="179" spans="20:22" x14ac:dyDescent="0.35">
      <c r="T179" s="34" t="s">
        <v>201</v>
      </c>
      <c r="U179" s="35">
        <v>1.7</v>
      </c>
      <c r="V179" s="46" t="s">
        <v>201</v>
      </c>
    </row>
    <row r="180" spans="20:22" x14ac:dyDescent="0.35">
      <c r="T180" s="34" t="s">
        <v>75</v>
      </c>
      <c r="U180" s="35">
        <v>1.7</v>
      </c>
      <c r="V180" s="46" t="s">
        <v>75</v>
      </c>
    </row>
    <row r="181" spans="20:22" x14ac:dyDescent="0.35">
      <c r="T181" s="34" t="s">
        <v>202</v>
      </c>
      <c r="U181" s="35">
        <v>1.7</v>
      </c>
      <c r="V181" s="46" t="s">
        <v>202</v>
      </c>
    </row>
    <row r="182" spans="20:22" x14ac:dyDescent="0.35">
      <c r="T182" s="34" t="s">
        <v>76</v>
      </c>
      <c r="U182" s="35">
        <v>1.9</v>
      </c>
      <c r="V182" s="46" t="s">
        <v>76</v>
      </c>
    </row>
    <row r="183" spans="20:22" x14ac:dyDescent="0.35">
      <c r="T183" s="34" t="s">
        <v>203</v>
      </c>
      <c r="U183" s="35">
        <v>1.9</v>
      </c>
      <c r="V183" s="46" t="s">
        <v>203</v>
      </c>
    </row>
    <row r="184" spans="20:22" x14ac:dyDescent="0.35">
      <c r="T184" s="34" t="s">
        <v>77</v>
      </c>
      <c r="U184" s="35">
        <v>1.9</v>
      </c>
      <c r="V184" s="46" t="s">
        <v>77</v>
      </c>
    </row>
    <row r="185" spans="20:22" x14ac:dyDescent="0.35">
      <c r="T185" s="34" t="s">
        <v>204</v>
      </c>
      <c r="U185" s="35">
        <v>1.9</v>
      </c>
      <c r="V185" s="46" t="s">
        <v>204</v>
      </c>
    </row>
    <row r="186" spans="20:22" x14ac:dyDescent="0.35">
      <c r="T186" s="34" t="s">
        <v>78</v>
      </c>
      <c r="U186" s="35">
        <v>2</v>
      </c>
      <c r="V186" s="46" t="s">
        <v>78</v>
      </c>
    </row>
    <row r="187" spans="20:22" x14ac:dyDescent="0.35">
      <c r="T187" s="34" t="s">
        <v>205</v>
      </c>
      <c r="U187" s="35">
        <v>2</v>
      </c>
      <c r="V187" s="46" t="s">
        <v>205</v>
      </c>
    </row>
    <row r="188" spans="20:22" x14ac:dyDescent="0.35">
      <c r="T188" s="34" t="s">
        <v>79</v>
      </c>
      <c r="U188" s="35">
        <v>1.6</v>
      </c>
      <c r="V188" s="46" t="s">
        <v>79</v>
      </c>
    </row>
    <row r="189" spans="20:22" x14ac:dyDescent="0.35">
      <c r="T189" s="34" t="s">
        <v>206</v>
      </c>
      <c r="U189" s="35">
        <v>1.6</v>
      </c>
      <c r="V189" s="46" t="s">
        <v>206</v>
      </c>
    </row>
    <row r="190" spans="20:22" x14ac:dyDescent="0.35">
      <c r="T190" s="34" t="s">
        <v>80</v>
      </c>
      <c r="U190" s="35">
        <v>1.9</v>
      </c>
      <c r="V190" s="46" t="s">
        <v>80</v>
      </c>
    </row>
    <row r="191" spans="20:22" x14ac:dyDescent="0.35">
      <c r="T191" s="34" t="s">
        <v>207</v>
      </c>
      <c r="U191" s="35">
        <v>1.9</v>
      </c>
      <c r="V191" s="46" t="s">
        <v>207</v>
      </c>
    </row>
    <row r="192" spans="20:22" x14ac:dyDescent="0.35">
      <c r="T192" s="34" t="s">
        <v>81</v>
      </c>
      <c r="U192" s="35">
        <v>1.9</v>
      </c>
      <c r="V192" s="46" t="s">
        <v>81</v>
      </c>
    </row>
    <row r="193" spans="20:22" x14ac:dyDescent="0.35">
      <c r="T193" s="34" t="s">
        <v>208</v>
      </c>
      <c r="U193" s="35">
        <v>1.9</v>
      </c>
      <c r="V193" s="46" t="s">
        <v>208</v>
      </c>
    </row>
    <row r="194" spans="20:22" x14ac:dyDescent="0.35">
      <c r="T194" s="34" t="s">
        <v>82</v>
      </c>
      <c r="U194" s="35">
        <v>1.7</v>
      </c>
      <c r="V194" s="46" t="s">
        <v>82</v>
      </c>
    </row>
    <row r="195" spans="20:22" x14ac:dyDescent="0.35">
      <c r="T195" s="34" t="s">
        <v>209</v>
      </c>
      <c r="U195" s="35">
        <v>1.7</v>
      </c>
      <c r="V195" s="46" t="s">
        <v>209</v>
      </c>
    </row>
    <row r="196" spans="20:22" x14ac:dyDescent="0.35">
      <c r="T196" s="34" t="s">
        <v>83</v>
      </c>
      <c r="U196" s="35">
        <v>2</v>
      </c>
      <c r="V196" s="46" t="s">
        <v>83</v>
      </c>
    </row>
    <row r="197" spans="20:22" x14ac:dyDescent="0.35">
      <c r="T197" s="34" t="s">
        <v>210</v>
      </c>
      <c r="U197" s="35">
        <v>2</v>
      </c>
      <c r="V197" s="46" t="s">
        <v>210</v>
      </c>
    </row>
    <row r="198" spans="20:22" x14ac:dyDescent="0.35">
      <c r="T198" s="34" t="s">
        <v>84</v>
      </c>
      <c r="U198" s="35">
        <v>1.9</v>
      </c>
      <c r="V198" s="46" t="s">
        <v>84</v>
      </c>
    </row>
    <row r="199" spans="20:22" x14ac:dyDescent="0.35">
      <c r="T199" s="34" t="s">
        <v>211</v>
      </c>
      <c r="U199" s="35">
        <v>1.9</v>
      </c>
      <c r="V199" s="46" t="s">
        <v>211</v>
      </c>
    </row>
    <row r="200" spans="20:22" x14ac:dyDescent="0.35">
      <c r="T200" s="34" t="s">
        <v>85</v>
      </c>
      <c r="U200" s="35">
        <v>2.2000000000000002</v>
      </c>
      <c r="V200" s="46" t="s">
        <v>85</v>
      </c>
    </row>
    <row r="201" spans="20:22" x14ac:dyDescent="0.35">
      <c r="T201" s="34" t="s">
        <v>212</v>
      </c>
      <c r="U201" s="35">
        <v>2.2000000000000002</v>
      </c>
      <c r="V201" s="46" t="s">
        <v>212</v>
      </c>
    </row>
    <row r="202" spans="20:22" x14ac:dyDescent="0.35">
      <c r="T202" s="34" t="s">
        <v>86</v>
      </c>
      <c r="U202" s="35">
        <v>1.8</v>
      </c>
      <c r="V202" s="46" t="s">
        <v>86</v>
      </c>
    </row>
    <row r="203" spans="20:22" x14ac:dyDescent="0.35">
      <c r="T203" s="34" t="s">
        <v>213</v>
      </c>
      <c r="U203" s="35">
        <v>1.8</v>
      </c>
      <c r="V203" s="46" t="s">
        <v>213</v>
      </c>
    </row>
    <row r="204" spans="20:22" x14ac:dyDescent="0.35">
      <c r="T204" s="34" t="s">
        <v>87</v>
      </c>
      <c r="U204" s="35">
        <v>2.1</v>
      </c>
      <c r="V204" s="46" t="s">
        <v>87</v>
      </c>
    </row>
    <row r="205" spans="20:22" x14ac:dyDescent="0.35">
      <c r="T205" s="34" t="s">
        <v>214</v>
      </c>
      <c r="U205" s="35">
        <v>2.1</v>
      </c>
      <c r="V205" s="46" t="s">
        <v>214</v>
      </c>
    </row>
    <row r="206" spans="20:22" x14ac:dyDescent="0.35">
      <c r="T206" s="34" t="s">
        <v>88</v>
      </c>
      <c r="U206" s="35">
        <v>2.1</v>
      </c>
      <c r="V206" s="46" t="s">
        <v>88</v>
      </c>
    </row>
    <row r="207" spans="20:22" x14ac:dyDescent="0.35">
      <c r="T207" s="34" t="s">
        <v>215</v>
      </c>
      <c r="U207" s="35">
        <v>2.1</v>
      </c>
      <c r="V207" s="46" t="s">
        <v>215</v>
      </c>
    </row>
    <row r="208" spans="20:22" x14ac:dyDescent="0.35">
      <c r="T208" s="34" t="s">
        <v>89</v>
      </c>
      <c r="U208" s="35">
        <v>2.2000000000000002</v>
      </c>
      <c r="V208" s="46" t="s">
        <v>89</v>
      </c>
    </row>
    <row r="209" spans="20:22" x14ac:dyDescent="0.35">
      <c r="T209" s="34" t="s">
        <v>216</v>
      </c>
      <c r="U209" s="35">
        <v>2.2000000000000002</v>
      </c>
      <c r="V209" s="46" t="s">
        <v>216</v>
      </c>
    </row>
    <row r="210" spans="20:22" x14ac:dyDescent="0.35">
      <c r="T210" s="34" t="s">
        <v>90</v>
      </c>
      <c r="U210" s="35">
        <v>2.5</v>
      </c>
      <c r="V210" s="46" t="s">
        <v>90</v>
      </c>
    </row>
    <row r="211" spans="20:22" x14ac:dyDescent="0.35">
      <c r="T211" s="34" t="s">
        <v>217</v>
      </c>
      <c r="U211" s="35">
        <v>2.5</v>
      </c>
      <c r="V211" s="46" t="s">
        <v>217</v>
      </c>
    </row>
    <row r="212" spans="20:22" x14ac:dyDescent="0.35">
      <c r="T212" s="34" t="s">
        <v>91</v>
      </c>
      <c r="U212" s="35">
        <v>1.9</v>
      </c>
      <c r="V212" s="46" t="s">
        <v>91</v>
      </c>
    </row>
    <row r="213" spans="20:22" x14ac:dyDescent="0.35">
      <c r="T213" s="34" t="s">
        <v>218</v>
      </c>
      <c r="U213" s="35">
        <v>1.9</v>
      </c>
      <c r="V213" s="46" t="s">
        <v>218</v>
      </c>
    </row>
    <row r="214" spans="20:22" x14ac:dyDescent="0.35">
      <c r="T214" s="34" t="s">
        <v>92</v>
      </c>
      <c r="U214" s="35">
        <v>2</v>
      </c>
      <c r="V214" s="46" t="s">
        <v>92</v>
      </c>
    </row>
    <row r="215" spans="20:22" x14ac:dyDescent="0.35">
      <c r="T215" s="34" t="s">
        <v>219</v>
      </c>
      <c r="U215" s="35">
        <v>2</v>
      </c>
      <c r="V215" s="46" t="s">
        <v>219</v>
      </c>
    </row>
    <row r="216" spans="20:22" x14ac:dyDescent="0.35">
      <c r="T216" s="34" t="s">
        <v>93</v>
      </c>
      <c r="U216" s="35">
        <v>2</v>
      </c>
      <c r="V216" s="46" t="s">
        <v>93</v>
      </c>
    </row>
    <row r="217" spans="20:22" x14ac:dyDescent="0.35">
      <c r="T217" s="34" t="s">
        <v>220</v>
      </c>
      <c r="U217" s="35">
        <v>2</v>
      </c>
      <c r="V217" s="46" t="s">
        <v>220</v>
      </c>
    </row>
    <row r="218" spans="20:22" x14ac:dyDescent="0.35">
      <c r="T218" s="34" t="s">
        <v>94</v>
      </c>
      <c r="U218" s="35">
        <v>2.2999999999999998</v>
      </c>
      <c r="V218" s="46" t="s">
        <v>94</v>
      </c>
    </row>
    <row r="219" spans="20:22" x14ac:dyDescent="0.35">
      <c r="T219" s="34" t="s">
        <v>221</v>
      </c>
      <c r="U219" s="35">
        <v>2.2999999999999998</v>
      </c>
      <c r="V219" s="46" t="s">
        <v>221</v>
      </c>
    </row>
    <row r="220" spans="20:22" x14ac:dyDescent="0.35">
      <c r="T220" s="34" t="s">
        <v>95</v>
      </c>
      <c r="U220" s="35">
        <v>2.1</v>
      </c>
      <c r="V220" s="46" t="s">
        <v>95</v>
      </c>
    </row>
    <row r="221" spans="20:22" x14ac:dyDescent="0.35">
      <c r="T221" s="34" t="s">
        <v>222</v>
      </c>
      <c r="U221" s="35">
        <v>2.1</v>
      </c>
      <c r="V221" s="46" t="s">
        <v>222</v>
      </c>
    </row>
    <row r="222" spans="20:22" x14ac:dyDescent="0.35">
      <c r="T222" s="34" t="s">
        <v>96</v>
      </c>
      <c r="U222" s="35">
        <v>2.4</v>
      </c>
      <c r="V222" s="46" t="s">
        <v>96</v>
      </c>
    </row>
    <row r="223" spans="20:22" x14ac:dyDescent="0.35">
      <c r="T223" s="34" t="s">
        <v>223</v>
      </c>
      <c r="U223" s="35">
        <v>2.4</v>
      </c>
      <c r="V223" s="46" t="s">
        <v>223</v>
      </c>
    </row>
    <row r="224" spans="20:22" x14ac:dyDescent="0.35">
      <c r="T224" s="34" t="s">
        <v>97</v>
      </c>
      <c r="U224" s="35">
        <v>2.2999999999999998</v>
      </c>
      <c r="V224" s="46" t="s">
        <v>97</v>
      </c>
    </row>
    <row r="225" spans="20:22" x14ac:dyDescent="0.35">
      <c r="T225" s="34" t="s">
        <v>224</v>
      </c>
      <c r="U225" s="35">
        <v>2.2999999999999998</v>
      </c>
      <c r="V225" s="46" t="s">
        <v>224</v>
      </c>
    </row>
    <row r="226" spans="20:22" x14ac:dyDescent="0.35">
      <c r="T226" s="34" t="s">
        <v>98</v>
      </c>
      <c r="U226" s="35">
        <v>2.7</v>
      </c>
      <c r="V226" s="46" t="s">
        <v>98</v>
      </c>
    </row>
    <row r="227" spans="20:22" x14ac:dyDescent="0.35">
      <c r="T227" s="34" t="s">
        <v>225</v>
      </c>
      <c r="U227" s="35">
        <v>2.7</v>
      </c>
      <c r="V227" s="46" t="s">
        <v>225</v>
      </c>
    </row>
    <row r="228" spans="20:22" x14ac:dyDescent="0.35">
      <c r="T228" s="34" t="s">
        <v>99</v>
      </c>
      <c r="U228" s="35">
        <v>2.4</v>
      </c>
      <c r="V228" s="46" t="s">
        <v>99</v>
      </c>
    </row>
    <row r="229" spans="20:22" x14ac:dyDescent="0.35">
      <c r="T229" s="34" t="s">
        <v>226</v>
      </c>
      <c r="U229" s="35">
        <v>2.4</v>
      </c>
      <c r="V229" s="46" t="s">
        <v>226</v>
      </c>
    </row>
    <row r="230" spans="20:22" x14ac:dyDescent="0.35">
      <c r="T230" s="34" t="s">
        <v>100</v>
      </c>
      <c r="U230" s="35">
        <v>2.8</v>
      </c>
      <c r="V230" s="46" t="s">
        <v>100</v>
      </c>
    </row>
    <row r="231" spans="20:22" x14ac:dyDescent="0.35">
      <c r="T231" s="37" t="s">
        <v>227</v>
      </c>
      <c r="U231" s="38">
        <v>2.8</v>
      </c>
      <c r="V231" s="78" t="s">
        <v>227</v>
      </c>
    </row>
  </sheetData>
  <sheetProtection algorithmName="SHA-512" hashValue="MjjSTSMCAP7raSBoCS5XsaaKJ1KZmM43nJ0/d6X+aG5pbj/d2gxSi17bhpkQRvO/Xv3ygcn/VsX0d22ZYZgmjQ==" saltValue="z902riNLZcOw8MuTRj6A6w==" spinCount="100000" sheet="1" selectLockedCells="1"/>
  <mergeCells count="67">
    <mergeCell ref="B38:Q38"/>
    <mergeCell ref="B39:Q39"/>
    <mergeCell ref="D34:F34"/>
    <mergeCell ref="M34:O34"/>
    <mergeCell ref="D35:F35"/>
    <mergeCell ref="M35:O35"/>
    <mergeCell ref="B37:Q37"/>
    <mergeCell ref="D31:F31"/>
    <mergeCell ref="M31:O31"/>
    <mergeCell ref="D32:F32"/>
    <mergeCell ref="M32:O32"/>
    <mergeCell ref="D33:F33"/>
    <mergeCell ref="M33:O33"/>
    <mergeCell ref="D28:F28"/>
    <mergeCell ref="M28:O28"/>
    <mergeCell ref="D29:F29"/>
    <mergeCell ref="M29:O29"/>
    <mergeCell ref="D30:F30"/>
    <mergeCell ref="M30:O30"/>
    <mergeCell ref="P24:Q24"/>
    <mergeCell ref="D25:F25"/>
    <mergeCell ref="M25:O25"/>
    <mergeCell ref="D26:F26"/>
    <mergeCell ref="M26:O26"/>
    <mergeCell ref="D27:F27"/>
    <mergeCell ref="M27:O27"/>
    <mergeCell ref="D20:F20"/>
    <mergeCell ref="M20:O20"/>
    <mergeCell ref="D21:F21"/>
    <mergeCell ref="M21:O21"/>
    <mergeCell ref="D24:F24"/>
    <mergeCell ref="G24:H24"/>
    <mergeCell ref="M24:O24"/>
    <mergeCell ref="D17:F17"/>
    <mergeCell ref="M17:O17"/>
    <mergeCell ref="D18:F18"/>
    <mergeCell ref="M18:O18"/>
    <mergeCell ref="D19:F19"/>
    <mergeCell ref="M19:O19"/>
    <mergeCell ref="D14:F14"/>
    <mergeCell ref="M14:O14"/>
    <mergeCell ref="D15:F15"/>
    <mergeCell ref="M15:O15"/>
    <mergeCell ref="D16:F16"/>
    <mergeCell ref="M16:O16"/>
    <mergeCell ref="M10:O10"/>
    <mergeCell ref="P10:Q10"/>
    <mergeCell ref="D11:F11"/>
    <mergeCell ref="M11:O11"/>
    <mergeCell ref="D12:F12"/>
    <mergeCell ref="M12:O12"/>
    <mergeCell ref="B40:Q40"/>
    <mergeCell ref="A2:H2"/>
    <mergeCell ref="J2:Q2"/>
    <mergeCell ref="A3:H3"/>
    <mergeCell ref="A4:H4"/>
    <mergeCell ref="J4:K4"/>
    <mergeCell ref="L4:M4"/>
    <mergeCell ref="N4:O4"/>
    <mergeCell ref="D13:F13"/>
    <mergeCell ref="M13:O13"/>
    <mergeCell ref="J5:K6"/>
    <mergeCell ref="L5:M6"/>
    <mergeCell ref="N5:O5"/>
    <mergeCell ref="N6:O6"/>
    <mergeCell ref="D10:F10"/>
    <mergeCell ref="G10:H10"/>
  </mergeCells>
  <conditionalFormatting sqref="D11:F11">
    <cfRule type="cellIs" dxfId="999" priority="1" operator="notEqual">
      <formula>B11</formula>
    </cfRule>
  </conditionalFormatting>
  <conditionalFormatting sqref="D12:F12">
    <cfRule type="cellIs" dxfId="998" priority="2" operator="notEqual">
      <formula>B12</formula>
    </cfRule>
  </conditionalFormatting>
  <conditionalFormatting sqref="D13:F13">
    <cfRule type="cellIs" dxfId="997" priority="3" operator="notEqual">
      <formula>B13</formula>
    </cfRule>
  </conditionalFormatting>
  <conditionalFormatting sqref="D14:F14">
    <cfRule type="cellIs" dxfId="996" priority="4" operator="notEqual">
      <formula>B14</formula>
    </cfRule>
  </conditionalFormatting>
  <conditionalFormatting sqref="D15:F15">
    <cfRule type="cellIs" dxfId="995" priority="5" operator="notEqual">
      <formula>B15</formula>
    </cfRule>
  </conditionalFormatting>
  <conditionalFormatting sqref="D16:F16">
    <cfRule type="cellIs" dxfId="994" priority="6" operator="notEqual">
      <formula>B16</formula>
    </cfRule>
  </conditionalFormatting>
  <conditionalFormatting sqref="D17:F17">
    <cfRule type="cellIs" dxfId="993" priority="7" operator="notEqual">
      <formula>B17</formula>
    </cfRule>
  </conditionalFormatting>
  <conditionalFormatting sqref="D18:F18">
    <cfRule type="cellIs" dxfId="992" priority="8" operator="notEqual">
      <formula>B18</formula>
    </cfRule>
  </conditionalFormatting>
  <conditionalFormatting sqref="D19:F19">
    <cfRule type="cellIs" dxfId="991" priority="9" operator="notEqual">
      <formula>B19</formula>
    </cfRule>
  </conditionalFormatting>
  <conditionalFormatting sqref="D20:F20">
    <cfRule type="cellIs" dxfId="990" priority="10" operator="notEqual">
      <formula>B20</formula>
    </cfRule>
  </conditionalFormatting>
  <conditionalFormatting sqref="D25:F25">
    <cfRule type="cellIs" dxfId="989" priority="11" operator="notEqual">
      <formula>B25</formula>
    </cfRule>
  </conditionalFormatting>
  <conditionalFormatting sqref="D26:F26">
    <cfRule type="cellIs" dxfId="988" priority="12" operator="notEqual">
      <formula>B26</formula>
    </cfRule>
  </conditionalFormatting>
  <conditionalFormatting sqref="D27:F27">
    <cfRule type="cellIs" dxfId="987" priority="13" operator="notEqual">
      <formula>B27</formula>
    </cfRule>
  </conditionalFormatting>
  <conditionalFormatting sqref="D28:F28">
    <cfRule type="cellIs" dxfId="986" priority="14" operator="notEqual">
      <formula>B28</formula>
    </cfRule>
  </conditionalFormatting>
  <conditionalFormatting sqref="D29:F29">
    <cfRule type="cellIs" dxfId="985" priority="15" operator="notEqual">
      <formula>B29</formula>
    </cfRule>
  </conditionalFormatting>
  <conditionalFormatting sqref="D30:F30">
    <cfRule type="cellIs" dxfId="984" priority="16" operator="notEqual">
      <formula>B30</formula>
    </cfRule>
  </conditionalFormatting>
  <conditionalFormatting sqref="D31:F31">
    <cfRule type="cellIs" dxfId="983" priority="17" operator="notEqual">
      <formula>B31</formula>
    </cfRule>
  </conditionalFormatting>
  <conditionalFormatting sqref="D32:F32">
    <cfRule type="cellIs" dxfId="982" priority="18" operator="notEqual">
      <formula>B32</formula>
    </cfRule>
  </conditionalFormatting>
  <conditionalFormatting sqref="D33:F33">
    <cfRule type="cellIs" dxfId="981" priority="19" operator="notEqual">
      <formula>B33</formula>
    </cfRule>
  </conditionalFormatting>
  <conditionalFormatting sqref="D34:F34">
    <cfRule type="cellIs" dxfId="980" priority="20" operator="notEqual">
      <formula>B34</formula>
    </cfRule>
  </conditionalFormatting>
  <conditionalFormatting sqref="M11:O11">
    <cfRule type="cellIs" dxfId="979" priority="21" operator="notEqual">
      <formula>K11</formula>
    </cfRule>
  </conditionalFormatting>
  <conditionalFormatting sqref="M12:O12">
    <cfRule type="cellIs" dxfId="978" priority="22" operator="notEqual">
      <formula>K12</formula>
    </cfRule>
  </conditionalFormatting>
  <conditionalFormatting sqref="M13:O13">
    <cfRule type="cellIs" dxfId="977" priority="23" operator="notEqual">
      <formula>K13</formula>
    </cfRule>
  </conditionalFormatting>
  <conditionalFormatting sqref="M14:O14">
    <cfRule type="cellIs" dxfId="976" priority="24" operator="notEqual">
      <formula>K14</formula>
    </cfRule>
  </conditionalFormatting>
  <conditionalFormatting sqref="M15:O15">
    <cfRule type="cellIs" dxfId="975" priority="25" operator="notEqual">
      <formula>K15</formula>
    </cfRule>
  </conditionalFormatting>
  <conditionalFormatting sqref="M16:O16">
    <cfRule type="cellIs" dxfId="974" priority="26" operator="notEqual">
      <formula>K16</formula>
    </cfRule>
  </conditionalFormatting>
  <conditionalFormatting sqref="M17:O17">
    <cfRule type="cellIs" dxfId="973" priority="27" operator="notEqual">
      <formula>K17</formula>
    </cfRule>
  </conditionalFormatting>
  <conditionalFormatting sqref="M18:O18">
    <cfRule type="cellIs" dxfId="972" priority="28" operator="notEqual">
      <formula>K18</formula>
    </cfRule>
  </conditionalFormatting>
  <conditionalFormatting sqref="M19:O19">
    <cfRule type="cellIs" dxfId="971" priority="29" operator="notEqual">
      <formula>K19</formula>
    </cfRule>
  </conditionalFormatting>
  <conditionalFormatting sqref="M20:O20">
    <cfRule type="cellIs" dxfId="970" priority="30" operator="notEqual">
      <formula>K20</formula>
    </cfRule>
  </conditionalFormatting>
  <conditionalFormatting sqref="M25:O25">
    <cfRule type="cellIs" dxfId="969" priority="31" operator="notEqual">
      <formula>K25</formula>
    </cfRule>
  </conditionalFormatting>
  <conditionalFormatting sqref="M26:O26">
    <cfRule type="cellIs" dxfId="968" priority="32" operator="notEqual">
      <formula>K26</formula>
    </cfRule>
  </conditionalFormatting>
  <conditionalFormatting sqref="M27:O27">
    <cfRule type="cellIs" dxfId="967" priority="33" operator="notEqual">
      <formula>K27</formula>
    </cfRule>
  </conditionalFormatting>
  <conditionalFormatting sqref="M28:O28">
    <cfRule type="cellIs" dxfId="966" priority="34" operator="notEqual">
      <formula>K28</formula>
    </cfRule>
  </conditionalFormatting>
  <conditionalFormatting sqref="M29:O29">
    <cfRule type="cellIs" dxfId="965" priority="35" operator="notEqual">
      <formula>K29</formula>
    </cfRule>
  </conditionalFormatting>
  <conditionalFormatting sqref="M30:O30">
    <cfRule type="cellIs" dxfId="964" priority="36" operator="notEqual">
      <formula>K30</formula>
    </cfRule>
  </conditionalFormatting>
  <conditionalFormatting sqref="M31:O31">
    <cfRule type="cellIs" dxfId="963" priority="37" operator="notEqual">
      <formula>K31</formula>
    </cfRule>
  </conditionalFormatting>
  <conditionalFormatting sqref="M32:O32">
    <cfRule type="cellIs" dxfId="962" priority="38" operator="notEqual">
      <formula>K32</formula>
    </cfRule>
  </conditionalFormatting>
  <conditionalFormatting sqref="M33:O33">
    <cfRule type="cellIs" dxfId="961" priority="39" operator="notEqual">
      <formula>K33</formula>
    </cfRule>
  </conditionalFormatting>
  <conditionalFormatting sqref="M34:O34">
    <cfRule type="cellIs" dxfId="960" priority="40" operator="notEqual">
      <formula>K34</formula>
    </cfRule>
  </conditionalFormatting>
  <dataValidations count="1">
    <dataValidation allowBlank="1" showInputMessage="1" sqref="B11:B20 K11:K20 B25:B34 K25:K34" xr:uid="{C44D97F5-6073-455C-858A-CDAC1565DDF8}">
      <formula1>0</formula1>
      <formula2>0</formula2>
    </dataValidation>
  </dataValidations>
  <printOptions horizontalCentered="1" verticalCentered="1"/>
  <pageMargins left="0.51180555555555496" right="0.51180555555555496" top="0.55138888888888904" bottom="0.55138888888888904" header="0.51180555555555496" footer="0.51180555555555496"/>
  <pageSetup paperSize="9" scale="79" firstPageNumber="0" orientation="landscape" horizontalDpi="300" verticalDpi="300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6145" r:id="rId4" name="Option Button 1">
              <controlPr defaultSize="0" autoFill="0" autoLine="0" autoPict="0">
                <anchor moveWithCells="1">
                  <from>
                    <xdr:col>5</xdr:col>
                    <xdr:colOff>290513</xdr:colOff>
                    <xdr:row>7</xdr:row>
                    <xdr:rowOff>85725</xdr:rowOff>
                  </from>
                  <to>
                    <xdr:col>8</xdr:col>
                    <xdr:colOff>0</xdr:colOff>
                    <xdr:row>8</xdr:row>
                    <xdr:rowOff>157163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46" r:id="rId5" name="Option Button 2">
              <controlPr defaultSize="0" autoFill="0" autoLine="0" autoPict="0">
                <anchor moveWithCells="1">
                  <from>
                    <xdr:col>5</xdr:col>
                    <xdr:colOff>290513</xdr:colOff>
                    <xdr:row>21</xdr:row>
                    <xdr:rowOff>85725</xdr:rowOff>
                  </from>
                  <to>
                    <xdr:col>8</xdr:col>
                    <xdr:colOff>0</xdr:colOff>
                    <xdr:row>22</xdr:row>
                    <xdr:rowOff>157163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47" r:id="rId6" name="Option Button 3">
              <controlPr defaultSize="0" autoFill="0" autoLine="0" autoPict="0">
                <anchor moveWithCells="1">
                  <from>
                    <xdr:col>15</xdr:col>
                    <xdr:colOff>138113</xdr:colOff>
                    <xdr:row>7</xdr:row>
                    <xdr:rowOff>85725</xdr:rowOff>
                  </from>
                  <to>
                    <xdr:col>17</xdr:col>
                    <xdr:colOff>0</xdr:colOff>
                    <xdr:row>8</xdr:row>
                    <xdr:rowOff>157163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48" r:id="rId7" name="Option Button 4">
              <controlPr defaultSize="0" autoFill="0" autoLine="0" autoPict="0">
                <anchor moveWithCells="1">
                  <from>
                    <xdr:col>15</xdr:col>
                    <xdr:colOff>119063</xdr:colOff>
                    <xdr:row>21</xdr:row>
                    <xdr:rowOff>85725</xdr:rowOff>
                  </from>
                  <to>
                    <xdr:col>16</xdr:col>
                    <xdr:colOff>628650</xdr:colOff>
                    <xdr:row>22</xdr:row>
                    <xdr:rowOff>157163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C2DFFC6-8CB5-48CB-9B12-34DB2F7A2357}">
  <sheetPr>
    <pageSetUpPr fitToPage="1"/>
  </sheetPr>
  <dimension ref="A1:AMK231"/>
  <sheetViews>
    <sheetView showGridLines="0" zoomScale="80" zoomScaleNormal="80" workbookViewId="0">
      <selection activeCell="B11" sqref="B11"/>
    </sheetView>
  </sheetViews>
  <sheetFormatPr defaultRowHeight="13.15" x14ac:dyDescent="0.35"/>
  <cols>
    <col min="1" max="1" width="9.06640625" style="1" customWidth="1"/>
    <col min="2" max="2" width="20.59765625" style="1" customWidth="1"/>
    <col min="3" max="3" width="9.06640625" style="1" customWidth="1"/>
    <col min="4" max="4" width="20.59765625" style="1" customWidth="1"/>
    <col min="5" max="6" width="5.59765625" style="1" customWidth="1"/>
    <col min="7" max="7" width="9.06640625" style="1" customWidth="1"/>
    <col min="8" max="9" width="5.59765625" style="1" customWidth="1"/>
    <col min="10" max="10" width="9.06640625" style="1" customWidth="1"/>
    <col min="11" max="11" width="20.59765625" style="1" customWidth="1"/>
    <col min="12" max="19" width="9.06640625" style="1" customWidth="1"/>
    <col min="20" max="20" width="15.19921875" style="22" bestFit="1" customWidth="1"/>
    <col min="21" max="21" width="9.06640625" style="1" customWidth="1"/>
    <col min="22" max="22" width="15.19921875" style="1" bestFit="1" customWidth="1"/>
    <col min="23" max="1025" width="9.06640625" style="1" customWidth="1"/>
    <col min="1026" max="16384" width="9.06640625" style="33"/>
  </cols>
  <sheetData>
    <row r="1" spans="1:22" x14ac:dyDescent="0.4">
      <c r="T1" s="31" t="s">
        <v>116</v>
      </c>
      <c r="U1" s="32" t="s">
        <v>104</v>
      </c>
      <c r="V1" s="75" t="s">
        <v>259</v>
      </c>
    </row>
    <row r="2" spans="1:22" ht="15" customHeight="1" x14ac:dyDescent="0.35">
      <c r="A2" s="92" t="s">
        <v>254</v>
      </c>
      <c r="B2" s="92"/>
      <c r="C2" s="92"/>
      <c r="D2" s="92"/>
      <c r="E2" s="92"/>
      <c r="F2" s="92"/>
      <c r="G2" s="92"/>
      <c r="H2" s="92"/>
      <c r="J2" s="93" t="s">
        <v>125</v>
      </c>
      <c r="K2" s="93"/>
      <c r="L2" s="93"/>
      <c r="M2" s="93"/>
      <c r="N2" s="93"/>
      <c r="O2" s="93"/>
      <c r="P2" s="93"/>
      <c r="Q2" s="93"/>
      <c r="T2" s="46"/>
      <c r="U2" s="47"/>
      <c r="V2" s="46"/>
    </row>
    <row r="3" spans="1:22" ht="15" customHeight="1" x14ac:dyDescent="0.35">
      <c r="A3" s="92">
        <f>Base!B9</f>
        <v>0</v>
      </c>
      <c r="B3" s="92"/>
      <c r="C3" s="92"/>
      <c r="D3" s="92"/>
      <c r="E3" s="92"/>
      <c r="F3" s="92"/>
      <c r="G3" s="92"/>
      <c r="H3" s="92"/>
      <c r="T3" s="46"/>
      <c r="U3" s="47"/>
      <c r="V3" s="46"/>
    </row>
    <row r="4" spans="1:22" ht="15" customHeight="1" x14ac:dyDescent="0.35">
      <c r="A4" s="94">
        <f>Base!B12</f>
        <v>0</v>
      </c>
      <c r="B4" s="94"/>
      <c r="C4" s="94"/>
      <c r="D4" s="94"/>
      <c r="E4" s="94"/>
      <c r="F4" s="94"/>
      <c r="G4" s="94"/>
      <c r="H4" s="94"/>
      <c r="J4" s="84" t="s">
        <v>124</v>
      </c>
      <c r="K4" s="84"/>
      <c r="L4" s="84" t="s">
        <v>123</v>
      </c>
      <c r="M4" s="84"/>
      <c r="N4" s="95" t="s">
        <v>122</v>
      </c>
      <c r="O4" s="95"/>
      <c r="P4" s="20" t="s">
        <v>121</v>
      </c>
      <c r="Q4" s="15">
        <f>VLOOKUP($S$7,Base!$C$2:$H$32,3,FALSE)</f>
        <v>0</v>
      </c>
      <c r="T4" s="46"/>
      <c r="U4" s="47"/>
      <c r="V4" s="46"/>
    </row>
    <row r="5" spans="1:22" ht="15" customHeight="1" x14ac:dyDescent="0.35">
      <c r="J5" s="96">
        <f>VLOOKUP($S$7,Base!$C$2:$H$32,2,FALSE)</f>
        <v>0</v>
      </c>
      <c r="K5" s="96"/>
      <c r="L5" s="97">
        <f>Base!B5</f>
        <v>0</v>
      </c>
      <c r="M5" s="97"/>
      <c r="N5" s="98">
        <f>VLOOKUP($S$7,Base!$C$2:$H$32,6,FALSE)</f>
        <v>0</v>
      </c>
      <c r="O5" s="98"/>
      <c r="P5" s="20" t="s">
        <v>120</v>
      </c>
      <c r="Q5" s="15">
        <f>VLOOKUP($S$7,Base!$C$2:$H$32,4,FALSE)</f>
        <v>0</v>
      </c>
      <c r="T5" s="46"/>
      <c r="U5" s="47"/>
      <c r="V5" s="46"/>
    </row>
    <row r="6" spans="1:22" ht="15" customHeight="1" x14ac:dyDescent="0.35">
      <c r="J6" s="96"/>
      <c r="K6" s="96"/>
      <c r="L6" s="97"/>
      <c r="M6" s="97"/>
      <c r="N6" s="99">
        <f>VLOOKUP($S$7,Base!$C$2:$H$32,5,FALSE)</f>
        <v>0</v>
      </c>
      <c r="O6" s="99"/>
      <c r="P6" s="20" t="s">
        <v>102</v>
      </c>
      <c r="Q6" s="45"/>
      <c r="T6" s="46"/>
      <c r="U6" s="47"/>
      <c r="V6" s="46"/>
    </row>
    <row r="7" spans="1:22" ht="15" customHeight="1" x14ac:dyDescent="0.35">
      <c r="A7" s="19"/>
      <c r="B7" s="19"/>
      <c r="C7" s="19"/>
      <c r="D7" s="19"/>
      <c r="E7" s="19"/>
      <c r="F7" s="19"/>
      <c r="G7" s="19"/>
      <c r="H7" s="19"/>
      <c r="I7" s="19"/>
      <c r="J7" s="19"/>
      <c r="K7" s="19"/>
      <c r="L7" s="19"/>
      <c r="M7" s="19"/>
      <c r="N7" s="19"/>
      <c r="O7" s="19"/>
      <c r="P7" s="19"/>
      <c r="Q7" s="19"/>
      <c r="R7" s="21" t="s">
        <v>126</v>
      </c>
      <c r="S7" s="70">
        <v>7</v>
      </c>
      <c r="T7" s="46"/>
      <c r="U7" s="47"/>
      <c r="V7" s="46"/>
    </row>
    <row r="8" spans="1:22" x14ac:dyDescent="0.35">
      <c r="A8" s="74"/>
      <c r="B8" s="74"/>
      <c r="C8" s="74"/>
      <c r="D8" s="74"/>
      <c r="E8" s="74"/>
      <c r="F8" s="74"/>
      <c r="G8" s="74"/>
      <c r="H8" s="74"/>
      <c r="I8" s="74"/>
      <c r="J8" s="74"/>
      <c r="K8" s="74"/>
      <c r="L8" s="74"/>
      <c r="M8" s="74"/>
      <c r="N8" s="74"/>
      <c r="O8" s="74"/>
      <c r="P8" s="74"/>
      <c r="Q8" s="74"/>
      <c r="T8" s="46"/>
      <c r="U8" s="47"/>
      <c r="V8" s="46"/>
    </row>
    <row r="9" spans="1:22" ht="15" customHeight="1" x14ac:dyDescent="0.35">
      <c r="A9" s="1" t="s">
        <v>119</v>
      </c>
      <c r="J9" s="1" t="s">
        <v>118</v>
      </c>
      <c r="L9" s="17"/>
      <c r="T9" s="46"/>
      <c r="U9" s="47"/>
      <c r="V9" s="46"/>
    </row>
    <row r="10" spans="1:22" ht="15" customHeight="1" x14ac:dyDescent="0.35">
      <c r="A10" s="15"/>
      <c r="B10" s="16" t="s">
        <v>116</v>
      </c>
      <c r="C10" s="15" t="s">
        <v>103</v>
      </c>
      <c r="D10" s="84" t="s">
        <v>115</v>
      </c>
      <c r="E10" s="84"/>
      <c r="F10" s="84"/>
      <c r="G10" s="100" t="s">
        <v>114</v>
      </c>
      <c r="H10" s="100"/>
      <c r="J10" s="15"/>
      <c r="K10" s="16" t="s">
        <v>116</v>
      </c>
      <c r="L10" s="15" t="s">
        <v>104</v>
      </c>
      <c r="M10" s="84" t="s">
        <v>115</v>
      </c>
      <c r="N10" s="84"/>
      <c r="O10" s="84"/>
      <c r="P10" s="84" t="s">
        <v>114</v>
      </c>
      <c r="Q10" s="84"/>
      <c r="T10" s="46"/>
      <c r="U10" s="47"/>
      <c r="V10" s="46"/>
    </row>
    <row r="11" spans="1:22" ht="15" customHeight="1" x14ac:dyDescent="0.35">
      <c r="A11" s="14">
        <v>1</v>
      </c>
      <c r="B11" s="39"/>
      <c r="C11" s="40"/>
      <c r="D11" s="91">
        <f t="shared" ref="D11:D20" si="0">B11</f>
        <v>0</v>
      </c>
      <c r="E11" s="91"/>
      <c r="F11" s="91"/>
      <c r="G11" s="12">
        <f t="shared" ref="G11:G20" si="1">IF(C11="",0,VLOOKUP(D11,$T$1:$U$231,2,0))</f>
        <v>0</v>
      </c>
      <c r="H11" s="12"/>
      <c r="J11" s="14">
        <v>1</v>
      </c>
      <c r="K11" s="39"/>
      <c r="L11" s="13" t="e">
        <f t="shared" ref="L11:L20" si="2">VLOOKUP(K11,$T$1:$U$231,2,0)</f>
        <v>#N/A</v>
      </c>
      <c r="M11" s="91">
        <f t="shared" ref="M11:M20" si="3">K11</f>
        <v>0</v>
      </c>
      <c r="N11" s="91"/>
      <c r="O11" s="91"/>
      <c r="P11" s="12" t="e">
        <f t="shared" ref="P11:P20" si="4">VLOOKUP(M11,$T$1:$U$231,2,0)</f>
        <v>#N/A</v>
      </c>
      <c r="Q11" s="12"/>
      <c r="T11" s="46"/>
      <c r="U11" s="47"/>
      <c r="V11" s="46"/>
    </row>
    <row r="12" spans="1:22" ht="15" customHeight="1" x14ac:dyDescent="0.35">
      <c r="A12" s="11">
        <v>2</v>
      </c>
      <c r="B12" s="41"/>
      <c r="C12" s="42"/>
      <c r="D12" s="82">
        <f t="shared" si="0"/>
        <v>0</v>
      </c>
      <c r="E12" s="82"/>
      <c r="F12" s="82"/>
      <c r="G12" s="9">
        <f t="shared" si="1"/>
        <v>0</v>
      </c>
      <c r="H12" s="9"/>
      <c r="J12" s="11">
        <v>2</v>
      </c>
      <c r="K12" s="41"/>
      <c r="L12" s="10" t="e">
        <f t="shared" si="2"/>
        <v>#N/A</v>
      </c>
      <c r="M12" s="82">
        <f t="shared" si="3"/>
        <v>0</v>
      </c>
      <c r="N12" s="82"/>
      <c r="O12" s="82"/>
      <c r="P12" s="9" t="e">
        <f t="shared" si="4"/>
        <v>#N/A</v>
      </c>
      <c r="Q12" s="9"/>
      <c r="T12" s="34" t="s">
        <v>1</v>
      </c>
      <c r="U12" s="35" t="s">
        <v>2</v>
      </c>
      <c r="V12" s="46" t="s">
        <v>1</v>
      </c>
    </row>
    <row r="13" spans="1:22" ht="15" customHeight="1" x14ac:dyDescent="0.35">
      <c r="A13" s="11">
        <v>3</v>
      </c>
      <c r="B13" s="41"/>
      <c r="C13" s="42"/>
      <c r="D13" s="82">
        <f t="shared" si="0"/>
        <v>0</v>
      </c>
      <c r="E13" s="82"/>
      <c r="F13" s="82"/>
      <c r="G13" s="9">
        <f t="shared" si="1"/>
        <v>0</v>
      </c>
      <c r="H13" s="9"/>
      <c r="J13" s="11">
        <v>3</v>
      </c>
      <c r="K13" s="41"/>
      <c r="L13" s="10" t="e">
        <f t="shared" si="2"/>
        <v>#N/A</v>
      </c>
      <c r="M13" s="82">
        <f t="shared" si="3"/>
        <v>0</v>
      </c>
      <c r="N13" s="82"/>
      <c r="O13" s="82"/>
      <c r="P13" s="9" t="e">
        <f t="shared" si="4"/>
        <v>#N/A</v>
      </c>
      <c r="Q13" s="9"/>
      <c r="T13" s="34" t="s">
        <v>127</v>
      </c>
      <c r="U13" s="35" t="s">
        <v>2</v>
      </c>
      <c r="V13" s="46" t="s">
        <v>127</v>
      </c>
    </row>
    <row r="14" spans="1:22" ht="15" customHeight="1" x14ac:dyDescent="0.35">
      <c r="A14" s="11">
        <v>4</v>
      </c>
      <c r="B14" s="41"/>
      <c r="C14" s="42"/>
      <c r="D14" s="82">
        <f t="shared" si="0"/>
        <v>0</v>
      </c>
      <c r="E14" s="82"/>
      <c r="F14" s="82"/>
      <c r="G14" s="9">
        <f t="shared" si="1"/>
        <v>0</v>
      </c>
      <c r="H14" s="9"/>
      <c r="J14" s="11">
        <v>4</v>
      </c>
      <c r="K14" s="41"/>
      <c r="L14" s="10" t="e">
        <f t="shared" si="2"/>
        <v>#N/A</v>
      </c>
      <c r="M14" s="82">
        <f t="shared" si="3"/>
        <v>0</v>
      </c>
      <c r="N14" s="82"/>
      <c r="O14" s="82"/>
      <c r="P14" s="9" t="e">
        <f t="shared" si="4"/>
        <v>#N/A</v>
      </c>
      <c r="Q14" s="9"/>
      <c r="T14" s="34" t="s">
        <v>3</v>
      </c>
      <c r="U14" s="35" t="s">
        <v>2</v>
      </c>
      <c r="V14" s="46" t="s">
        <v>3</v>
      </c>
    </row>
    <row r="15" spans="1:22" ht="15" customHeight="1" x14ac:dyDescent="0.35">
      <c r="A15" s="11">
        <v>5</v>
      </c>
      <c r="B15" s="41"/>
      <c r="C15" s="42"/>
      <c r="D15" s="82">
        <f t="shared" si="0"/>
        <v>0</v>
      </c>
      <c r="E15" s="82"/>
      <c r="F15" s="82"/>
      <c r="G15" s="9">
        <f t="shared" si="1"/>
        <v>0</v>
      </c>
      <c r="H15" s="9"/>
      <c r="J15" s="11">
        <v>5</v>
      </c>
      <c r="K15" s="41"/>
      <c r="L15" s="10" t="e">
        <f t="shared" si="2"/>
        <v>#N/A</v>
      </c>
      <c r="M15" s="82">
        <f t="shared" si="3"/>
        <v>0</v>
      </c>
      <c r="N15" s="82"/>
      <c r="O15" s="82"/>
      <c r="P15" s="9" t="e">
        <f t="shared" si="4"/>
        <v>#N/A</v>
      </c>
      <c r="Q15" s="9"/>
      <c r="T15" s="34" t="s">
        <v>128</v>
      </c>
      <c r="U15" s="35" t="s">
        <v>2</v>
      </c>
      <c r="V15" s="46" t="s">
        <v>128</v>
      </c>
    </row>
    <row r="16" spans="1:22" ht="15" customHeight="1" x14ac:dyDescent="0.35">
      <c r="A16" s="11">
        <v>6</v>
      </c>
      <c r="B16" s="41"/>
      <c r="C16" s="42"/>
      <c r="D16" s="82">
        <f t="shared" si="0"/>
        <v>0</v>
      </c>
      <c r="E16" s="82"/>
      <c r="F16" s="82"/>
      <c r="G16" s="9">
        <f t="shared" si="1"/>
        <v>0</v>
      </c>
      <c r="H16" s="9"/>
      <c r="J16" s="11">
        <v>6</v>
      </c>
      <c r="K16" s="41"/>
      <c r="L16" s="10" t="e">
        <f t="shared" si="2"/>
        <v>#N/A</v>
      </c>
      <c r="M16" s="82">
        <f t="shared" si="3"/>
        <v>0</v>
      </c>
      <c r="N16" s="82"/>
      <c r="O16" s="82"/>
      <c r="P16" s="9" t="e">
        <f t="shared" si="4"/>
        <v>#N/A</v>
      </c>
      <c r="Q16" s="9"/>
      <c r="T16" s="34" t="s">
        <v>4</v>
      </c>
      <c r="U16" s="35" t="s">
        <v>2</v>
      </c>
      <c r="V16" s="46" t="s">
        <v>4</v>
      </c>
    </row>
    <row r="17" spans="1:22" ht="15" customHeight="1" x14ac:dyDescent="0.35">
      <c r="A17" s="11">
        <v>7</v>
      </c>
      <c r="B17" s="41"/>
      <c r="C17" s="42"/>
      <c r="D17" s="82">
        <f t="shared" si="0"/>
        <v>0</v>
      </c>
      <c r="E17" s="82"/>
      <c r="F17" s="82"/>
      <c r="G17" s="9">
        <f t="shared" si="1"/>
        <v>0</v>
      </c>
      <c r="H17" s="9"/>
      <c r="J17" s="11">
        <v>7</v>
      </c>
      <c r="K17" s="41"/>
      <c r="L17" s="10" t="e">
        <f t="shared" si="2"/>
        <v>#N/A</v>
      </c>
      <c r="M17" s="82">
        <f t="shared" si="3"/>
        <v>0</v>
      </c>
      <c r="N17" s="82"/>
      <c r="O17" s="82"/>
      <c r="P17" s="9" t="e">
        <f t="shared" si="4"/>
        <v>#N/A</v>
      </c>
      <c r="Q17" s="9"/>
      <c r="T17" s="34" t="s">
        <v>261</v>
      </c>
      <c r="U17" s="35" t="s">
        <v>2</v>
      </c>
      <c r="V17" s="46" t="s">
        <v>261</v>
      </c>
    </row>
    <row r="18" spans="1:22" ht="15" customHeight="1" x14ac:dyDescent="0.35">
      <c r="A18" s="11">
        <v>8</v>
      </c>
      <c r="B18" s="41"/>
      <c r="C18" s="42"/>
      <c r="D18" s="82">
        <f t="shared" si="0"/>
        <v>0</v>
      </c>
      <c r="E18" s="82"/>
      <c r="F18" s="82"/>
      <c r="G18" s="9">
        <f t="shared" si="1"/>
        <v>0</v>
      </c>
      <c r="H18" s="9"/>
      <c r="J18" s="11">
        <v>8</v>
      </c>
      <c r="K18" s="41"/>
      <c r="L18" s="10" t="e">
        <f t="shared" si="2"/>
        <v>#N/A</v>
      </c>
      <c r="M18" s="82">
        <f t="shared" si="3"/>
        <v>0</v>
      </c>
      <c r="N18" s="82"/>
      <c r="O18" s="82"/>
      <c r="P18" s="9" t="e">
        <f t="shared" si="4"/>
        <v>#N/A</v>
      </c>
      <c r="Q18" s="9"/>
      <c r="T18" s="34" t="s">
        <v>129</v>
      </c>
      <c r="U18" s="35" t="s">
        <v>2</v>
      </c>
      <c r="V18" s="46" t="s">
        <v>129</v>
      </c>
    </row>
    <row r="19" spans="1:22" ht="15" customHeight="1" x14ac:dyDescent="0.35">
      <c r="A19" s="11">
        <v>9</v>
      </c>
      <c r="B19" s="41"/>
      <c r="C19" s="42"/>
      <c r="D19" s="82">
        <f t="shared" si="0"/>
        <v>0</v>
      </c>
      <c r="E19" s="82"/>
      <c r="F19" s="82"/>
      <c r="G19" s="9">
        <f t="shared" si="1"/>
        <v>0</v>
      </c>
      <c r="H19" s="9"/>
      <c r="J19" s="11">
        <v>9</v>
      </c>
      <c r="K19" s="41"/>
      <c r="L19" s="10" t="e">
        <f t="shared" si="2"/>
        <v>#N/A</v>
      </c>
      <c r="M19" s="82">
        <f t="shared" si="3"/>
        <v>0</v>
      </c>
      <c r="N19" s="82"/>
      <c r="O19" s="82"/>
      <c r="P19" s="9" t="e">
        <f t="shared" si="4"/>
        <v>#N/A</v>
      </c>
      <c r="Q19" s="9"/>
      <c r="T19" s="34" t="s">
        <v>5</v>
      </c>
      <c r="U19" s="35">
        <v>0.1</v>
      </c>
      <c r="V19" s="46" t="s">
        <v>5</v>
      </c>
    </row>
    <row r="20" spans="1:22" ht="15" customHeight="1" x14ac:dyDescent="0.35">
      <c r="A20" s="8">
        <v>10</v>
      </c>
      <c r="B20" s="43"/>
      <c r="C20" s="44"/>
      <c r="D20" s="83">
        <f t="shared" si="0"/>
        <v>0</v>
      </c>
      <c r="E20" s="83"/>
      <c r="F20" s="83"/>
      <c r="G20" s="6">
        <f t="shared" si="1"/>
        <v>0</v>
      </c>
      <c r="H20" s="6"/>
      <c r="J20" s="8">
        <v>10</v>
      </c>
      <c r="K20" s="43"/>
      <c r="L20" s="7" t="e">
        <f t="shared" si="2"/>
        <v>#N/A</v>
      </c>
      <c r="M20" s="83">
        <f t="shared" si="3"/>
        <v>0</v>
      </c>
      <c r="N20" s="83"/>
      <c r="O20" s="83"/>
      <c r="P20" s="6" t="e">
        <f t="shared" si="4"/>
        <v>#N/A</v>
      </c>
      <c r="Q20" s="6"/>
      <c r="T20" s="34">
        <v>1</v>
      </c>
      <c r="U20" s="35">
        <v>0.1</v>
      </c>
      <c r="V20" s="46">
        <v>1</v>
      </c>
    </row>
    <row r="21" spans="1:22" x14ac:dyDescent="0.35">
      <c r="A21" s="5" t="s">
        <v>0</v>
      </c>
      <c r="B21" s="4"/>
      <c r="C21" s="18">
        <f t="array" ref="C21">SUM(IFERROR(C11:C20,0))</f>
        <v>0</v>
      </c>
      <c r="D21" s="84" t="s">
        <v>105</v>
      </c>
      <c r="E21" s="84"/>
      <c r="F21" s="84"/>
      <c r="G21" s="2">
        <f t="array" ref="G21">SUM(IFERROR(G11:G20,0))</f>
        <v>0</v>
      </c>
      <c r="H21" s="2"/>
      <c r="J21" s="5" t="s">
        <v>0</v>
      </c>
      <c r="K21" s="4"/>
      <c r="L21" s="3">
        <f t="array" ref="L21">SUM(IFERROR(L11:L20,0))</f>
        <v>0</v>
      </c>
      <c r="M21" s="84" t="s">
        <v>105</v>
      </c>
      <c r="N21" s="84"/>
      <c r="O21" s="84"/>
      <c r="P21" s="2">
        <f t="array" ref="P21">SUM(IFERROR(P11:P20,0))</f>
        <v>0</v>
      </c>
      <c r="Q21" s="2"/>
      <c r="T21" s="34" t="s">
        <v>6</v>
      </c>
      <c r="U21" s="35">
        <v>0.2</v>
      </c>
      <c r="V21" s="46" t="s">
        <v>6</v>
      </c>
    </row>
    <row r="22" spans="1:22" x14ac:dyDescent="0.35">
      <c r="C22" s="17"/>
      <c r="T22" s="34">
        <v>2</v>
      </c>
      <c r="U22" s="35">
        <v>0.2</v>
      </c>
      <c r="V22" s="46">
        <v>2</v>
      </c>
    </row>
    <row r="23" spans="1:22" ht="15" customHeight="1" x14ac:dyDescent="0.35">
      <c r="A23" s="1" t="s">
        <v>117</v>
      </c>
      <c r="C23" s="17"/>
      <c r="J23" s="1" t="s">
        <v>102</v>
      </c>
      <c r="L23" s="17"/>
      <c r="T23" s="34" t="s">
        <v>7</v>
      </c>
      <c r="U23" s="35">
        <v>0.3</v>
      </c>
      <c r="V23" s="46" t="s">
        <v>7</v>
      </c>
    </row>
    <row r="24" spans="1:22" ht="15" customHeight="1" x14ac:dyDescent="0.35">
      <c r="A24" s="15"/>
      <c r="B24" s="16" t="s">
        <v>116</v>
      </c>
      <c r="C24" s="15" t="s">
        <v>104</v>
      </c>
      <c r="D24" s="84" t="s">
        <v>115</v>
      </c>
      <c r="E24" s="84"/>
      <c r="F24" s="84"/>
      <c r="G24" s="84" t="s">
        <v>114</v>
      </c>
      <c r="H24" s="84"/>
      <c r="J24" s="15"/>
      <c r="K24" s="16" t="s">
        <v>116</v>
      </c>
      <c r="L24" s="15" t="s">
        <v>104</v>
      </c>
      <c r="M24" s="84" t="s">
        <v>115</v>
      </c>
      <c r="N24" s="84"/>
      <c r="O24" s="84"/>
      <c r="P24" s="84" t="s">
        <v>114</v>
      </c>
      <c r="Q24" s="84"/>
      <c r="T24" s="34">
        <v>3</v>
      </c>
      <c r="U24" s="35">
        <v>0.3</v>
      </c>
      <c r="V24" s="46">
        <v>3</v>
      </c>
    </row>
    <row r="25" spans="1:22" ht="15" customHeight="1" x14ac:dyDescent="0.35">
      <c r="A25" s="14">
        <v>1</v>
      </c>
      <c r="B25" s="39"/>
      <c r="C25" s="13" t="e">
        <f t="shared" ref="C25:C34" si="5">VLOOKUP(B25,$T$1:$U$231,2,0)</f>
        <v>#N/A</v>
      </c>
      <c r="D25" s="91">
        <f t="shared" ref="D25:D34" si="6">B25</f>
        <v>0</v>
      </c>
      <c r="E25" s="91"/>
      <c r="F25" s="91"/>
      <c r="G25" s="12" t="e">
        <f t="shared" ref="G25:G34" si="7">VLOOKUP(D25,$T$1:$U$231,2,0)</f>
        <v>#N/A</v>
      </c>
      <c r="H25" s="12"/>
      <c r="J25" s="14">
        <v>1</v>
      </c>
      <c r="K25" s="39"/>
      <c r="L25" s="13" t="e">
        <f t="shared" ref="L25:L34" si="8">VLOOKUP(K25,$T$1:$U$231,2,0)</f>
        <v>#N/A</v>
      </c>
      <c r="M25" s="91">
        <f t="shared" ref="M25:M34" si="9">K25</f>
        <v>0</v>
      </c>
      <c r="N25" s="91"/>
      <c r="O25" s="91"/>
      <c r="P25" s="12" t="e">
        <f t="shared" ref="P25:P34" si="10">VLOOKUP(M25,$T$1:$U$231,2,0)</f>
        <v>#N/A</v>
      </c>
      <c r="Q25" s="12"/>
      <c r="T25" s="34" t="s">
        <v>130</v>
      </c>
      <c r="U25" s="35">
        <v>0.4</v>
      </c>
      <c r="V25" s="46" t="s">
        <v>130</v>
      </c>
    </row>
    <row r="26" spans="1:22" ht="15" customHeight="1" x14ac:dyDescent="0.35">
      <c r="A26" s="11">
        <v>2</v>
      </c>
      <c r="B26" s="41"/>
      <c r="C26" s="10" t="e">
        <f t="shared" si="5"/>
        <v>#N/A</v>
      </c>
      <c r="D26" s="82">
        <f t="shared" si="6"/>
        <v>0</v>
      </c>
      <c r="E26" s="82"/>
      <c r="F26" s="82"/>
      <c r="G26" s="9" t="e">
        <f t="shared" si="7"/>
        <v>#N/A</v>
      </c>
      <c r="H26" s="9"/>
      <c r="J26" s="11">
        <v>2</v>
      </c>
      <c r="K26" s="41"/>
      <c r="L26" s="10" t="e">
        <f t="shared" si="8"/>
        <v>#N/A</v>
      </c>
      <c r="M26" s="82">
        <f t="shared" si="9"/>
        <v>0</v>
      </c>
      <c r="N26" s="82"/>
      <c r="O26" s="82"/>
      <c r="P26" s="9" t="e">
        <f t="shared" si="10"/>
        <v>#N/A</v>
      </c>
      <c r="Q26" s="9"/>
      <c r="T26" s="34">
        <v>4</v>
      </c>
      <c r="U26" s="35">
        <v>0.4</v>
      </c>
      <c r="V26" s="46">
        <v>4</v>
      </c>
    </row>
    <row r="27" spans="1:22" ht="15" customHeight="1" x14ac:dyDescent="0.35">
      <c r="A27" s="11">
        <v>3</v>
      </c>
      <c r="B27" s="41"/>
      <c r="C27" s="10" t="e">
        <f t="shared" si="5"/>
        <v>#N/A</v>
      </c>
      <c r="D27" s="82">
        <f t="shared" si="6"/>
        <v>0</v>
      </c>
      <c r="E27" s="82"/>
      <c r="F27" s="82"/>
      <c r="G27" s="9" t="e">
        <f t="shared" si="7"/>
        <v>#N/A</v>
      </c>
      <c r="H27" s="9"/>
      <c r="J27" s="11">
        <v>3</v>
      </c>
      <c r="K27" s="41"/>
      <c r="L27" s="10" t="e">
        <f t="shared" si="8"/>
        <v>#N/A</v>
      </c>
      <c r="M27" s="82">
        <f t="shared" si="9"/>
        <v>0</v>
      </c>
      <c r="N27" s="82"/>
      <c r="O27" s="82"/>
      <c r="P27" s="9" t="e">
        <f t="shared" si="10"/>
        <v>#N/A</v>
      </c>
      <c r="Q27" s="9"/>
      <c r="T27" s="34" t="s">
        <v>8</v>
      </c>
      <c r="U27" s="35" t="s">
        <v>2</v>
      </c>
      <c r="V27" s="46" t="s">
        <v>8</v>
      </c>
    </row>
    <row r="28" spans="1:22" ht="15" customHeight="1" x14ac:dyDescent="0.35">
      <c r="A28" s="11">
        <v>4</v>
      </c>
      <c r="B28" s="41"/>
      <c r="C28" s="10" t="e">
        <f t="shared" si="5"/>
        <v>#N/A</v>
      </c>
      <c r="D28" s="82">
        <f t="shared" si="6"/>
        <v>0</v>
      </c>
      <c r="E28" s="82"/>
      <c r="F28" s="82"/>
      <c r="G28" s="9" t="e">
        <f t="shared" si="7"/>
        <v>#N/A</v>
      </c>
      <c r="H28" s="9"/>
      <c r="J28" s="11">
        <v>4</v>
      </c>
      <c r="K28" s="41"/>
      <c r="L28" s="10" t="e">
        <f t="shared" si="8"/>
        <v>#N/A</v>
      </c>
      <c r="M28" s="82">
        <f t="shared" si="9"/>
        <v>0</v>
      </c>
      <c r="N28" s="82"/>
      <c r="O28" s="82"/>
      <c r="P28" s="9" t="e">
        <f t="shared" si="10"/>
        <v>#N/A</v>
      </c>
      <c r="Q28" s="9"/>
      <c r="T28" s="34" t="s">
        <v>131</v>
      </c>
      <c r="U28" s="35" t="s">
        <v>2</v>
      </c>
      <c r="V28" s="46" t="s">
        <v>131</v>
      </c>
    </row>
    <row r="29" spans="1:22" ht="15" customHeight="1" x14ac:dyDescent="0.35">
      <c r="A29" s="11">
        <v>5</v>
      </c>
      <c r="B29" s="41"/>
      <c r="C29" s="10" t="e">
        <f t="shared" si="5"/>
        <v>#N/A</v>
      </c>
      <c r="D29" s="82">
        <f t="shared" si="6"/>
        <v>0</v>
      </c>
      <c r="E29" s="82"/>
      <c r="F29" s="82"/>
      <c r="G29" s="9" t="e">
        <f t="shared" si="7"/>
        <v>#N/A</v>
      </c>
      <c r="H29" s="9"/>
      <c r="J29" s="11">
        <v>5</v>
      </c>
      <c r="K29" s="41"/>
      <c r="L29" s="10" t="e">
        <f t="shared" si="8"/>
        <v>#N/A</v>
      </c>
      <c r="M29" s="82">
        <f t="shared" si="9"/>
        <v>0</v>
      </c>
      <c r="N29" s="82"/>
      <c r="O29" s="82"/>
      <c r="P29" s="9" t="e">
        <f t="shared" si="10"/>
        <v>#N/A</v>
      </c>
      <c r="Q29" s="9"/>
      <c r="T29" s="34" t="s">
        <v>9</v>
      </c>
      <c r="U29" s="35" t="s">
        <v>2</v>
      </c>
      <c r="V29" s="46" t="s">
        <v>9</v>
      </c>
    </row>
    <row r="30" spans="1:22" ht="15" customHeight="1" x14ac:dyDescent="0.35">
      <c r="A30" s="11">
        <v>6</v>
      </c>
      <c r="B30" s="41"/>
      <c r="C30" s="10" t="e">
        <f t="shared" si="5"/>
        <v>#N/A</v>
      </c>
      <c r="D30" s="82">
        <f t="shared" si="6"/>
        <v>0</v>
      </c>
      <c r="E30" s="82"/>
      <c r="F30" s="82"/>
      <c r="G30" s="9" t="e">
        <f t="shared" si="7"/>
        <v>#N/A</v>
      </c>
      <c r="H30" s="9"/>
      <c r="J30" s="11">
        <v>6</v>
      </c>
      <c r="K30" s="41"/>
      <c r="L30" s="10" t="e">
        <f t="shared" si="8"/>
        <v>#N/A</v>
      </c>
      <c r="M30" s="82">
        <f t="shared" si="9"/>
        <v>0</v>
      </c>
      <c r="N30" s="82"/>
      <c r="O30" s="82"/>
      <c r="P30" s="9" t="e">
        <f t="shared" si="10"/>
        <v>#N/A</v>
      </c>
      <c r="Q30" s="9"/>
      <c r="T30" s="34" t="s">
        <v>10</v>
      </c>
      <c r="U30" s="35">
        <v>0.1</v>
      </c>
      <c r="V30" s="46" t="s">
        <v>10</v>
      </c>
    </row>
    <row r="31" spans="1:22" ht="15" customHeight="1" x14ac:dyDescent="0.35">
      <c r="A31" s="11">
        <v>7</v>
      </c>
      <c r="B31" s="41"/>
      <c r="C31" s="10" t="e">
        <f t="shared" si="5"/>
        <v>#N/A</v>
      </c>
      <c r="D31" s="82">
        <f t="shared" si="6"/>
        <v>0</v>
      </c>
      <c r="E31" s="82"/>
      <c r="F31" s="82"/>
      <c r="G31" s="9" t="e">
        <f t="shared" si="7"/>
        <v>#N/A</v>
      </c>
      <c r="H31" s="9"/>
      <c r="J31" s="11">
        <v>7</v>
      </c>
      <c r="K31" s="41"/>
      <c r="L31" s="10" t="e">
        <f t="shared" si="8"/>
        <v>#N/A</v>
      </c>
      <c r="M31" s="82">
        <f t="shared" si="9"/>
        <v>0</v>
      </c>
      <c r="N31" s="82"/>
      <c r="O31" s="82"/>
      <c r="P31" s="9" t="e">
        <f t="shared" si="10"/>
        <v>#N/A</v>
      </c>
      <c r="Q31" s="9"/>
      <c r="T31" s="34" t="s">
        <v>132</v>
      </c>
      <c r="U31" s="35">
        <v>0.1</v>
      </c>
      <c r="V31" s="46" t="s">
        <v>132</v>
      </c>
    </row>
    <row r="32" spans="1:22" ht="15" customHeight="1" x14ac:dyDescent="0.35">
      <c r="A32" s="11">
        <v>8</v>
      </c>
      <c r="B32" s="41"/>
      <c r="C32" s="10" t="e">
        <f t="shared" si="5"/>
        <v>#N/A</v>
      </c>
      <c r="D32" s="82">
        <f t="shared" si="6"/>
        <v>0</v>
      </c>
      <c r="E32" s="82"/>
      <c r="F32" s="82"/>
      <c r="G32" s="9" t="e">
        <f t="shared" si="7"/>
        <v>#N/A</v>
      </c>
      <c r="H32" s="9"/>
      <c r="J32" s="11">
        <v>8</v>
      </c>
      <c r="K32" s="41"/>
      <c r="L32" s="10" t="e">
        <f t="shared" si="8"/>
        <v>#N/A</v>
      </c>
      <c r="M32" s="82">
        <f t="shared" si="9"/>
        <v>0</v>
      </c>
      <c r="N32" s="82"/>
      <c r="O32" s="82"/>
      <c r="P32" s="9" t="e">
        <f t="shared" si="10"/>
        <v>#N/A</v>
      </c>
      <c r="Q32" s="9"/>
      <c r="T32" s="34" t="s">
        <v>11</v>
      </c>
      <c r="U32" s="35">
        <v>0.1</v>
      </c>
      <c r="V32" s="46" t="s">
        <v>11</v>
      </c>
    </row>
    <row r="33" spans="1:22" ht="15" customHeight="1" x14ac:dyDescent="0.35">
      <c r="A33" s="11">
        <v>9</v>
      </c>
      <c r="B33" s="41"/>
      <c r="C33" s="10" t="e">
        <f t="shared" si="5"/>
        <v>#N/A</v>
      </c>
      <c r="D33" s="82">
        <f t="shared" si="6"/>
        <v>0</v>
      </c>
      <c r="E33" s="82"/>
      <c r="F33" s="82"/>
      <c r="G33" s="9" t="e">
        <f t="shared" si="7"/>
        <v>#N/A</v>
      </c>
      <c r="H33" s="9"/>
      <c r="J33" s="11">
        <v>9</v>
      </c>
      <c r="K33" s="41"/>
      <c r="L33" s="10" t="e">
        <f t="shared" si="8"/>
        <v>#N/A</v>
      </c>
      <c r="M33" s="82">
        <f t="shared" si="9"/>
        <v>0</v>
      </c>
      <c r="N33" s="82"/>
      <c r="O33" s="82"/>
      <c r="P33" s="9" t="e">
        <f t="shared" si="10"/>
        <v>#N/A</v>
      </c>
      <c r="Q33" s="9"/>
      <c r="T33" s="34" t="s">
        <v>133</v>
      </c>
      <c r="U33" s="35">
        <v>0.1</v>
      </c>
      <c r="V33" s="46" t="s">
        <v>133</v>
      </c>
    </row>
    <row r="34" spans="1:22" ht="15" customHeight="1" x14ac:dyDescent="0.35">
      <c r="A34" s="8">
        <v>10</v>
      </c>
      <c r="B34" s="43"/>
      <c r="C34" s="7" t="e">
        <f t="shared" si="5"/>
        <v>#N/A</v>
      </c>
      <c r="D34" s="83">
        <f t="shared" si="6"/>
        <v>0</v>
      </c>
      <c r="E34" s="83"/>
      <c r="F34" s="83"/>
      <c r="G34" s="6" t="e">
        <f t="shared" si="7"/>
        <v>#N/A</v>
      </c>
      <c r="H34" s="6"/>
      <c r="J34" s="8">
        <v>10</v>
      </c>
      <c r="K34" s="43"/>
      <c r="L34" s="7" t="e">
        <f t="shared" si="8"/>
        <v>#N/A</v>
      </c>
      <c r="M34" s="83">
        <f t="shared" si="9"/>
        <v>0</v>
      </c>
      <c r="N34" s="83"/>
      <c r="O34" s="83"/>
      <c r="P34" s="6" t="e">
        <f t="shared" si="10"/>
        <v>#N/A</v>
      </c>
      <c r="Q34" s="6"/>
      <c r="T34" s="34" t="s">
        <v>12</v>
      </c>
      <c r="U34" s="35">
        <v>0.1</v>
      </c>
      <c r="V34" s="46" t="s">
        <v>12</v>
      </c>
    </row>
    <row r="35" spans="1:22" x14ac:dyDescent="0.35">
      <c r="A35" s="5" t="s">
        <v>0</v>
      </c>
      <c r="B35" s="4"/>
      <c r="C35" s="3">
        <f t="array" ref="C35">SUM(IFERROR(C25:C34,0))</f>
        <v>0</v>
      </c>
      <c r="D35" s="84" t="s">
        <v>105</v>
      </c>
      <c r="E35" s="84"/>
      <c r="F35" s="84"/>
      <c r="G35" s="2">
        <f t="array" ref="G35">SUM(IFERROR(G25:G34,0))</f>
        <v>0</v>
      </c>
      <c r="H35" s="2"/>
      <c r="J35" s="5" t="s">
        <v>0</v>
      </c>
      <c r="K35" s="4"/>
      <c r="L35" s="3">
        <f t="array" ref="L35">SUM(IFERROR(L25:L34,0))</f>
        <v>0</v>
      </c>
      <c r="M35" s="84" t="s">
        <v>105</v>
      </c>
      <c r="N35" s="84"/>
      <c r="O35" s="84"/>
      <c r="P35" s="2">
        <f t="array" ref="P35">SUM(IFERROR(P25:P34,0))</f>
        <v>0</v>
      </c>
      <c r="Q35" s="2"/>
      <c r="T35" s="34" t="s">
        <v>134</v>
      </c>
      <c r="U35" s="35">
        <v>0.1</v>
      </c>
      <c r="V35" s="46" t="s">
        <v>134</v>
      </c>
    </row>
    <row r="36" spans="1:22" x14ac:dyDescent="0.35">
      <c r="T36" s="34" t="s">
        <v>13</v>
      </c>
      <c r="U36" s="35">
        <v>0.1</v>
      </c>
      <c r="V36" s="46" t="s">
        <v>13</v>
      </c>
    </row>
    <row r="37" spans="1:22" x14ac:dyDescent="0.35">
      <c r="A37" s="1" t="s">
        <v>255</v>
      </c>
      <c r="B37" s="85"/>
      <c r="C37" s="86"/>
      <c r="D37" s="86"/>
      <c r="E37" s="86"/>
      <c r="F37" s="86"/>
      <c r="G37" s="86"/>
      <c r="H37" s="86"/>
      <c r="I37" s="86"/>
      <c r="J37" s="86"/>
      <c r="K37" s="86"/>
      <c r="L37" s="86"/>
      <c r="M37" s="86"/>
      <c r="N37" s="86"/>
      <c r="O37" s="86"/>
      <c r="P37" s="86"/>
      <c r="Q37" s="87"/>
      <c r="T37" s="34" t="s">
        <v>135</v>
      </c>
      <c r="U37" s="35">
        <v>0.1</v>
      </c>
      <c r="V37" s="46" t="s">
        <v>135</v>
      </c>
    </row>
    <row r="38" spans="1:22" x14ac:dyDescent="0.35">
      <c r="A38" s="1" t="s">
        <v>256</v>
      </c>
      <c r="B38" s="88"/>
      <c r="C38" s="89"/>
      <c r="D38" s="89"/>
      <c r="E38" s="89"/>
      <c r="F38" s="89"/>
      <c r="G38" s="89"/>
      <c r="H38" s="89"/>
      <c r="I38" s="89"/>
      <c r="J38" s="89"/>
      <c r="K38" s="89"/>
      <c r="L38" s="89"/>
      <c r="M38" s="89"/>
      <c r="N38" s="89"/>
      <c r="O38" s="89"/>
      <c r="P38" s="89"/>
      <c r="Q38" s="90"/>
      <c r="T38" s="34" t="s">
        <v>14</v>
      </c>
      <c r="U38" s="35">
        <v>0.2</v>
      </c>
      <c r="V38" s="46" t="s">
        <v>14</v>
      </c>
    </row>
    <row r="39" spans="1:22" x14ac:dyDescent="0.35">
      <c r="A39" s="1" t="s">
        <v>257</v>
      </c>
      <c r="B39" s="88"/>
      <c r="C39" s="89"/>
      <c r="D39" s="89"/>
      <c r="E39" s="89"/>
      <c r="F39" s="89"/>
      <c r="G39" s="89"/>
      <c r="H39" s="89"/>
      <c r="I39" s="89"/>
      <c r="J39" s="89"/>
      <c r="K39" s="89"/>
      <c r="L39" s="89"/>
      <c r="M39" s="89"/>
      <c r="N39" s="89"/>
      <c r="O39" s="89"/>
      <c r="P39" s="89"/>
      <c r="Q39" s="90"/>
      <c r="T39" s="34">
        <v>11</v>
      </c>
      <c r="U39" s="35">
        <v>0.2</v>
      </c>
      <c r="V39" s="46">
        <v>11</v>
      </c>
    </row>
    <row r="40" spans="1:22" x14ac:dyDescent="0.35">
      <c r="A40" s="1" t="s">
        <v>258</v>
      </c>
      <c r="B40" s="79"/>
      <c r="C40" s="80"/>
      <c r="D40" s="80"/>
      <c r="E40" s="80"/>
      <c r="F40" s="80"/>
      <c r="G40" s="80"/>
      <c r="H40" s="80"/>
      <c r="I40" s="80"/>
      <c r="J40" s="80"/>
      <c r="K40" s="80"/>
      <c r="L40" s="80"/>
      <c r="M40" s="80"/>
      <c r="N40" s="80"/>
      <c r="O40" s="80"/>
      <c r="P40" s="80"/>
      <c r="Q40" s="81"/>
      <c r="T40" s="34" t="s">
        <v>15</v>
      </c>
      <c r="U40" s="35">
        <v>0.3</v>
      </c>
      <c r="V40" s="46" t="s">
        <v>15</v>
      </c>
    </row>
    <row r="41" spans="1:22" x14ac:dyDescent="0.35">
      <c r="T41" s="34" t="s">
        <v>136</v>
      </c>
      <c r="U41" s="35">
        <v>0.3</v>
      </c>
      <c r="V41" s="46" t="s">
        <v>136</v>
      </c>
    </row>
    <row r="42" spans="1:22" x14ac:dyDescent="0.35">
      <c r="T42" s="34" t="s">
        <v>16</v>
      </c>
      <c r="U42" s="35">
        <v>0.3</v>
      </c>
      <c r="V42" s="46" t="s">
        <v>16</v>
      </c>
    </row>
    <row r="43" spans="1:22" x14ac:dyDescent="0.35">
      <c r="T43" s="34" t="s">
        <v>137</v>
      </c>
      <c r="U43" s="35">
        <v>0.3</v>
      </c>
      <c r="V43" s="46" t="s">
        <v>137</v>
      </c>
    </row>
    <row r="44" spans="1:22" x14ac:dyDescent="0.35">
      <c r="T44" s="34" t="s">
        <v>17</v>
      </c>
      <c r="U44" s="35">
        <v>0.3</v>
      </c>
      <c r="V44" s="46" t="s">
        <v>17</v>
      </c>
    </row>
    <row r="45" spans="1:22" x14ac:dyDescent="0.35">
      <c r="T45" s="34" t="s">
        <v>138</v>
      </c>
      <c r="U45" s="35">
        <v>0.3</v>
      </c>
      <c r="V45" s="46" t="s">
        <v>138</v>
      </c>
    </row>
    <row r="46" spans="1:22" x14ac:dyDescent="0.35">
      <c r="T46" s="34" t="s">
        <v>18</v>
      </c>
      <c r="U46" s="35">
        <v>0.4</v>
      </c>
      <c r="V46" s="46" t="s">
        <v>18</v>
      </c>
    </row>
    <row r="47" spans="1:22" x14ac:dyDescent="0.35">
      <c r="T47" s="34" t="s">
        <v>139</v>
      </c>
      <c r="U47" s="35">
        <v>0.4</v>
      </c>
      <c r="V47" s="46" t="s">
        <v>139</v>
      </c>
    </row>
    <row r="48" spans="1:22" x14ac:dyDescent="0.35">
      <c r="T48" s="34" t="s">
        <v>19</v>
      </c>
      <c r="U48" s="35">
        <v>0.5</v>
      </c>
      <c r="V48" s="46" t="s">
        <v>19</v>
      </c>
    </row>
    <row r="49" spans="20:22" x14ac:dyDescent="0.35">
      <c r="T49" s="34" t="s">
        <v>140</v>
      </c>
      <c r="U49" s="35">
        <v>0.5</v>
      </c>
      <c r="V49" s="46" t="s">
        <v>140</v>
      </c>
    </row>
    <row r="50" spans="20:22" x14ac:dyDescent="0.35">
      <c r="T50" s="34" t="s">
        <v>20</v>
      </c>
      <c r="U50" s="35">
        <v>0.6</v>
      </c>
      <c r="V50" s="46" t="s">
        <v>20</v>
      </c>
    </row>
    <row r="51" spans="20:22" x14ac:dyDescent="0.35">
      <c r="T51" s="34" t="s">
        <v>141</v>
      </c>
      <c r="U51" s="35">
        <v>0.6</v>
      </c>
      <c r="V51" s="46" t="s">
        <v>141</v>
      </c>
    </row>
    <row r="52" spans="20:22" x14ac:dyDescent="0.35">
      <c r="T52" s="34" t="s">
        <v>21</v>
      </c>
      <c r="U52" s="35">
        <v>0.6</v>
      </c>
      <c r="V52" s="46" t="s">
        <v>21</v>
      </c>
    </row>
    <row r="53" spans="20:22" x14ac:dyDescent="0.35">
      <c r="T53" s="34" t="s">
        <v>142</v>
      </c>
      <c r="U53" s="35">
        <v>0.6</v>
      </c>
      <c r="V53" s="46" t="s">
        <v>142</v>
      </c>
    </row>
    <row r="54" spans="20:22" x14ac:dyDescent="0.35">
      <c r="T54" s="34" t="s">
        <v>22</v>
      </c>
      <c r="U54" s="35">
        <v>0.6</v>
      </c>
      <c r="V54" s="46" t="s">
        <v>22</v>
      </c>
    </row>
    <row r="55" spans="20:22" x14ac:dyDescent="0.35">
      <c r="T55" s="34" t="s">
        <v>143</v>
      </c>
      <c r="U55" s="35">
        <v>0.6</v>
      </c>
      <c r="V55" s="46" t="s">
        <v>143</v>
      </c>
    </row>
    <row r="56" spans="20:22" x14ac:dyDescent="0.35">
      <c r="T56" s="34" t="s">
        <v>23</v>
      </c>
      <c r="U56" s="35">
        <v>0.6</v>
      </c>
      <c r="V56" s="46" t="s">
        <v>23</v>
      </c>
    </row>
    <row r="57" spans="20:22" x14ac:dyDescent="0.35">
      <c r="T57" s="34" t="s">
        <v>144</v>
      </c>
      <c r="U57" s="35">
        <v>0.6</v>
      </c>
      <c r="V57" s="46" t="s">
        <v>144</v>
      </c>
    </row>
    <row r="58" spans="20:22" x14ac:dyDescent="0.35">
      <c r="T58" s="34" t="s">
        <v>24</v>
      </c>
      <c r="U58" s="35">
        <v>0.6</v>
      </c>
      <c r="V58" s="46" t="s">
        <v>24</v>
      </c>
    </row>
    <row r="59" spans="20:22" x14ac:dyDescent="0.35">
      <c r="T59" s="34" t="s">
        <v>145</v>
      </c>
      <c r="U59" s="35">
        <v>0.6</v>
      </c>
      <c r="V59" s="46" t="s">
        <v>145</v>
      </c>
    </row>
    <row r="60" spans="20:22" x14ac:dyDescent="0.35">
      <c r="T60" s="34" t="s">
        <v>25</v>
      </c>
      <c r="U60" s="35">
        <v>0.7</v>
      </c>
      <c r="V60" s="46" t="s">
        <v>25</v>
      </c>
    </row>
    <row r="61" spans="20:22" x14ac:dyDescent="0.35">
      <c r="T61" s="69" t="s">
        <v>242</v>
      </c>
      <c r="U61" s="35">
        <v>0.7</v>
      </c>
      <c r="V61" s="76" t="s">
        <v>242</v>
      </c>
    </row>
    <row r="62" spans="20:22" x14ac:dyDescent="0.35">
      <c r="T62" s="34" t="s">
        <v>26</v>
      </c>
      <c r="U62" s="35">
        <v>0.8</v>
      </c>
      <c r="V62" s="46" t="s">
        <v>26</v>
      </c>
    </row>
    <row r="63" spans="20:22" x14ac:dyDescent="0.35">
      <c r="T63" s="69" t="s">
        <v>243</v>
      </c>
      <c r="U63" s="35">
        <v>0.8</v>
      </c>
      <c r="V63" s="76" t="s">
        <v>243</v>
      </c>
    </row>
    <row r="64" spans="20:22" x14ac:dyDescent="0.35">
      <c r="T64" s="34" t="s">
        <v>27</v>
      </c>
      <c r="U64" s="35">
        <v>0.9</v>
      </c>
      <c r="V64" s="46" t="s">
        <v>27</v>
      </c>
    </row>
    <row r="65" spans="20:22" x14ac:dyDescent="0.35">
      <c r="T65" s="69" t="s">
        <v>244</v>
      </c>
      <c r="U65" s="35">
        <v>0.9</v>
      </c>
      <c r="V65" s="76" t="s">
        <v>244</v>
      </c>
    </row>
    <row r="66" spans="20:22" x14ac:dyDescent="0.35">
      <c r="T66" s="34" t="s">
        <v>28</v>
      </c>
      <c r="U66" s="35">
        <v>1</v>
      </c>
      <c r="V66" s="46" t="s">
        <v>28</v>
      </c>
    </row>
    <row r="67" spans="20:22" x14ac:dyDescent="0.35">
      <c r="T67" s="69" t="s">
        <v>245</v>
      </c>
      <c r="U67" s="35">
        <v>1</v>
      </c>
      <c r="V67" s="76" t="s">
        <v>245</v>
      </c>
    </row>
    <row r="68" spans="20:22" x14ac:dyDescent="0.35">
      <c r="T68" s="34" t="s">
        <v>29</v>
      </c>
      <c r="U68" s="35">
        <v>1.1000000000000001</v>
      </c>
      <c r="V68" s="46" t="s">
        <v>29</v>
      </c>
    </row>
    <row r="69" spans="20:22" x14ac:dyDescent="0.35">
      <c r="T69" s="69" t="s">
        <v>246</v>
      </c>
      <c r="U69" s="35">
        <v>1.1000000000000001</v>
      </c>
      <c r="V69" s="76" t="s">
        <v>246</v>
      </c>
    </row>
    <row r="70" spans="20:22" x14ac:dyDescent="0.35">
      <c r="T70" s="34" t="s">
        <v>30</v>
      </c>
      <c r="U70" s="35">
        <v>0.6</v>
      </c>
      <c r="V70" s="46" t="s">
        <v>30</v>
      </c>
    </row>
    <row r="71" spans="20:22" x14ac:dyDescent="0.35">
      <c r="T71" s="34" t="s">
        <v>146</v>
      </c>
      <c r="U71" s="35">
        <v>0.6</v>
      </c>
      <c r="V71" s="46" t="s">
        <v>146</v>
      </c>
    </row>
    <row r="72" spans="20:22" x14ac:dyDescent="0.35">
      <c r="T72" s="34" t="s">
        <v>107</v>
      </c>
      <c r="U72" s="35">
        <v>0.6</v>
      </c>
      <c r="V72" s="46" t="s">
        <v>107</v>
      </c>
    </row>
    <row r="73" spans="20:22" x14ac:dyDescent="0.35">
      <c r="T73" s="34" t="s">
        <v>147</v>
      </c>
      <c r="U73" s="35">
        <v>0.6</v>
      </c>
      <c r="V73" s="46" t="s">
        <v>147</v>
      </c>
    </row>
    <row r="74" spans="20:22" x14ac:dyDescent="0.35">
      <c r="T74" s="34" t="s">
        <v>31</v>
      </c>
      <c r="U74" s="35">
        <v>0.7</v>
      </c>
      <c r="V74" s="46" t="s">
        <v>31</v>
      </c>
    </row>
    <row r="75" spans="20:22" x14ac:dyDescent="0.35">
      <c r="T75" s="34" t="s">
        <v>148</v>
      </c>
      <c r="U75" s="35">
        <v>0.7</v>
      </c>
      <c r="V75" s="46" t="s">
        <v>148</v>
      </c>
    </row>
    <row r="76" spans="20:22" x14ac:dyDescent="0.35">
      <c r="T76" s="34" t="s">
        <v>108</v>
      </c>
      <c r="U76" s="35">
        <v>0.7</v>
      </c>
      <c r="V76" s="46" t="s">
        <v>108</v>
      </c>
    </row>
    <row r="77" spans="20:22" x14ac:dyDescent="0.35">
      <c r="T77" s="34" t="s">
        <v>149</v>
      </c>
      <c r="U77" s="35">
        <v>0.7</v>
      </c>
      <c r="V77" s="46" t="s">
        <v>149</v>
      </c>
    </row>
    <row r="78" spans="20:22" x14ac:dyDescent="0.35">
      <c r="T78" s="34" t="s">
        <v>32</v>
      </c>
      <c r="U78" s="35">
        <v>0.7</v>
      </c>
      <c r="V78" s="46" t="s">
        <v>32</v>
      </c>
    </row>
    <row r="79" spans="20:22" x14ac:dyDescent="0.35">
      <c r="T79" s="34" t="s">
        <v>150</v>
      </c>
      <c r="U79" s="35">
        <v>0.7</v>
      </c>
      <c r="V79" s="46" t="s">
        <v>150</v>
      </c>
    </row>
    <row r="80" spans="20:22" x14ac:dyDescent="0.35">
      <c r="T80" s="34" t="s">
        <v>109</v>
      </c>
      <c r="U80" s="35">
        <v>0.7</v>
      </c>
      <c r="V80" s="46" t="s">
        <v>109</v>
      </c>
    </row>
    <row r="81" spans="20:22" x14ac:dyDescent="0.35">
      <c r="T81" s="34" t="s">
        <v>151</v>
      </c>
      <c r="U81" s="35">
        <v>0.7</v>
      </c>
      <c r="V81" s="46" t="s">
        <v>151</v>
      </c>
    </row>
    <row r="82" spans="20:22" x14ac:dyDescent="0.35">
      <c r="T82" s="34" t="s">
        <v>33</v>
      </c>
      <c r="U82" s="35">
        <v>0.7</v>
      </c>
      <c r="V82" s="46" t="s">
        <v>33</v>
      </c>
    </row>
    <row r="83" spans="20:22" x14ac:dyDescent="0.35">
      <c r="T83" s="34" t="s">
        <v>152</v>
      </c>
      <c r="U83" s="35">
        <v>0.7</v>
      </c>
      <c r="V83" s="46" t="s">
        <v>152</v>
      </c>
    </row>
    <row r="84" spans="20:22" x14ac:dyDescent="0.35">
      <c r="T84" s="34" t="s">
        <v>110</v>
      </c>
      <c r="U84" s="35">
        <v>0.7</v>
      </c>
      <c r="V84" s="46" t="s">
        <v>110</v>
      </c>
    </row>
    <row r="85" spans="20:22" x14ac:dyDescent="0.35">
      <c r="T85" s="34" t="s">
        <v>153</v>
      </c>
      <c r="U85" s="35">
        <v>0.7</v>
      </c>
      <c r="V85" s="46" t="s">
        <v>153</v>
      </c>
    </row>
    <row r="86" spans="20:22" x14ac:dyDescent="0.35">
      <c r="T86" s="34" t="s">
        <v>34</v>
      </c>
      <c r="U86" s="35">
        <v>0.7</v>
      </c>
      <c r="V86" s="46" t="s">
        <v>34</v>
      </c>
    </row>
    <row r="87" spans="20:22" x14ac:dyDescent="0.35">
      <c r="T87" s="34" t="s">
        <v>154</v>
      </c>
      <c r="U87" s="35">
        <v>0.7</v>
      </c>
      <c r="V87" s="46" t="s">
        <v>154</v>
      </c>
    </row>
    <row r="88" spans="20:22" x14ac:dyDescent="0.35">
      <c r="T88" s="34" t="s">
        <v>111</v>
      </c>
      <c r="U88" s="35">
        <v>0.7</v>
      </c>
      <c r="V88" s="46" t="s">
        <v>111</v>
      </c>
    </row>
    <row r="89" spans="20:22" x14ac:dyDescent="0.35">
      <c r="T89" s="34" t="s">
        <v>155</v>
      </c>
      <c r="U89" s="35">
        <v>0.7</v>
      </c>
      <c r="V89" s="46" t="s">
        <v>155</v>
      </c>
    </row>
    <row r="90" spans="20:22" x14ac:dyDescent="0.35">
      <c r="T90" s="34" t="s">
        <v>35</v>
      </c>
      <c r="U90" s="35">
        <v>0.7</v>
      </c>
      <c r="V90" s="46" t="s">
        <v>35</v>
      </c>
    </row>
    <row r="91" spans="20:22" x14ac:dyDescent="0.35">
      <c r="T91" s="34" t="s">
        <v>156</v>
      </c>
      <c r="U91" s="35">
        <v>0.7</v>
      </c>
      <c r="V91" s="46" t="s">
        <v>156</v>
      </c>
    </row>
    <row r="92" spans="20:22" x14ac:dyDescent="0.35">
      <c r="T92" s="34" t="s">
        <v>112</v>
      </c>
      <c r="U92" s="35">
        <v>0.7</v>
      </c>
      <c r="V92" s="46" t="s">
        <v>112</v>
      </c>
    </row>
    <row r="93" spans="20:22" x14ac:dyDescent="0.35">
      <c r="T93" s="34" t="s">
        <v>157</v>
      </c>
      <c r="U93" s="35">
        <v>0.7</v>
      </c>
      <c r="V93" s="46" t="s">
        <v>157</v>
      </c>
    </row>
    <row r="94" spans="20:22" x14ac:dyDescent="0.35">
      <c r="T94" s="34" t="s">
        <v>36</v>
      </c>
      <c r="U94" s="35">
        <v>0.9</v>
      </c>
      <c r="V94" s="46" t="s">
        <v>36</v>
      </c>
    </row>
    <row r="95" spans="20:22" x14ac:dyDescent="0.35">
      <c r="T95" s="36" t="s">
        <v>158</v>
      </c>
      <c r="U95" s="35">
        <v>0.9</v>
      </c>
      <c r="V95" s="77" t="s">
        <v>158</v>
      </c>
    </row>
    <row r="96" spans="20:22" x14ac:dyDescent="0.35">
      <c r="T96" s="34" t="s">
        <v>113</v>
      </c>
      <c r="U96" s="35">
        <v>0.9</v>
      </c>
      <c r="V96" s="46" t="s">
        <v>113</v>
      </c>
    </row>
    <row r="97" spans="20:22" x14ac:dyDescent="0.35">
      <c r="T97" s="34">
        <v>53</v>
      </c>
      <c r="U97" s="35">
        <v>0.9</v>
      </c>
      <c r="V97" s="46">
        <v>53</v>
      </c>
    </row>
    <row r="98" spans="20:22" x14ac:dyDescent="0.35">
      <c r="T98" s="34" t="s">
        <v>37</v>
      </c>
      <c r="U98" s="35">
        <v>0.8</v>
      </c>
      <c r="V98" s="46" t="s">
        <v>37</v>
      </c>
    </row>
    <row r="99" spans="20:22" x14ac:dyDescent="0.35">
      <c r="T99" s="34" t="s">
        <v>159</v>
      </c>
      <c r="U99" s="35">
        <v>0.8</v>
      </c>
      <c r="V99" s="46" t="s">
        <v>159</v>
      </c>
    </row>
    <row r="100" spans="20:22" x14ac:dyDescent="0.35">
      <c r="T100" s="34" t="s">
        <v>38</v>
      </c>
      <c r="U100" s="35">
        <v>0.9</v>
      </c>
      <c r="V100" s="46" t="s">
        <v>38</v>
      </c>
    </row>
    <row r="101" spans="20:22" x14ac:dyDescent="0.35">
      <c r="T101" s="34" t="s">
        <v>160</v>
      </c>
      <c r="U101" s="35">
        <v>0.9</v>
      </c>
      <c r="V101" s="46" t="s">
        <v>160</v>
      </c>
    </row>
    <row r="102" spans="20:22" x14ac:dyDescent="0.35">
      <c r="T102" s="34" t="s">
        <v>39</v>
      </c>
      <c r="U102" s="35">
        <v>1.3</v>
      </c>
      <c r="V102" s="46" t="s">
        <v>39</v>
      </c>
    </row>
    <row r="103" spans="20:22" x14ac:dyDescent="0.35">
      <c r="T103" s="34" t="s">
        <v>161</v>
      </c>
      <c r="U103" s="35">
        <v>1.3</v>
      </c>
      <c r="V103" s="46" t="s">
        <v>161</v>
      </c>
    </row>
    <row r="104" spans="20:22" x14ac:dyDescent="0.35">
      <c r="T104" s="34" t="s">
        <v>40</v>
      </c>
      <c r="U104" s="35">
        <v>1.5</v>
      </c>
      <c r="V104" s="46" t="s">
        <v>40</v>
      </c>
    </row>
    <row r="105" spans="20:22" x14ac:dyDescent="0.35">
      <c r="T105" s="34" t="s">
        <v>162</v>
      </c>
      <c r="U105" s="35">
        <v>1.5</v>
      </c>
      <c r="V105" s="46" t="s">
        <v>162</v>
      </c>
    </row>
    <row r="106" spans="20:22" x14ac:dyDescent="0.35">
      <c r="T106" s="34" t="s">
        <v>41</v>
      </c>
      <c r="U106" s="35">
        <v>1</v>
      </c>
      <c r="V106" s="46" t="s">
        <v>41</v>
      </c>
    </row>
    <row r="107" spans="20:22" x14ac:dyDescent="0.35">
      <c r="T107" s="34" t="s">
        <v>163</v>
      </c>
      <c r="U107" s="35">
        <v>1</v>
      </c>
      <c r="V107" s="46" t="s">
        <v>163</v>
      </c>
    </row>
    <row r="108" spans="20:22" x14ac:dyDescent="0.35">
      <c r="T108" s="34" t="s">
        <v>42</v>
      </c>
      <c r="U108" s="35">
        <v>1.2</v>
      </c>
      <c r="V108" s="46" t="s">
        <v>42</v>
      </c>
    </row>
    <row r="109" spans="20:22" x14ac:dyDescent="0.35">
      <c r="T109" s="34" t="s">
        <v>164</v>
      </c>
      <c r="U109" s="35">
        <v>1.2</v>
      </c>
      <c r="V109" s="46" t="s">
        <v>164</v>
      </c>
    </row>
    <row r="110" spans="20:22" x14ac:dyDescent="0.35">
      <c r="T110" s="34" t="s">
        <v>43</v>
      </c>
      <c r="U110" s="35">
        <v>1.2</v>
      </c>
      <c r="V110" s="46" t="s">
        <v>43</v>
      </c>
    </row>
    <row r="111" spans="20:22" x14ac:dyDescent="0.35">
      <c r="T111" s="34" t="s">
        <v>165</v>
      </c>
      <c r="U111" s="35">
        <v>1.2</v>
      </c>
      <c r="V111" s="46" t="s">
        <v>165</v>
      </c>
    </row>
    <row r="112" spans="20:22" x14ac:dyDescent="0.35">
      <c r="T112" s="34" t="s">
        <v>44</v>
      </c>
      <c r="U112" s="35">
        <v>1.1000000000000001</v>
      </c>
      <c r="V112" s="46" t="s">
        <v>44</v>
      </c>
    </row>
    <row r="113" spans="20:22" x14ac:dyDescent="0.35">
      <c r="T113" s="34" t="s">
        <v>166</v>
      </c>
      <c r="U113" s="35">
        <v>1.1000000000000001</v>
      </c>
      <c r="V113" s="46" t="s">
        <v>166</v>
      </c>
    </row>
    <row r="114" spans="20:22" x14ac:dyDescent="0.35">
      <c r="T114" s="34" t="s">
        <v>45</v>
      </c>
      <c r="U114" s="35">
        <v>1.3</v>
      </c>
      <c r="V114" s="46" t="s">
        <v>45</v>
      </c>
    </row>
    <row r="115" spans="20:22" x14ac:dyDescent="0.35">
      <c r="T115" s="34" t="s">
        <v>167</v>
      </c>
      <c r="U115" s="35">
        <v>1.3</v>
      </c>
      <c r="V115" s="46" t="s">
        <v>167</v>
      </c>
    </row>
    <row r="116" spans="20:22" x14ac:dyDescent="0.35">
      <c r="T116" s="34" t="s">
        <v>46</v>
      </c>
      <c r="U116" s="35">
        <v>1.2</v>
      </c>
      <c r="V116" s="46" t="s">
        <v>46</v>
      </c>
    </row>
    <row r="117" spans="20:22" x14ac:dyDescent="0.35">
      <c r="T117" s="34" t="s">
        <v>168</v>
      </c>
      <c r="U117" s="35">
        <v>1.2</v>
      </c>
      <c r="V117" s="46" t="s">
        <v>168</v>
      </c>
    </row>
    <row r="118" spans="20:22" x14ac:dyDescent="0.35">
      <c r="T118" s="34" t="s">
        <v>47</v>
      </c>
      <c r="U118" s="35">
        <v>1.4</v>
      </c>
      <c r="V118" s="46" t="s">
        <v>47</v>
      </c>
    </row>
    <row r="119" spans="20:22" x14ac:dyDescent="0.35">
      <c r="T119" s="34" t="s">
        <v>169</v>
      </c>
      <c r="U119" s="35">
        <v>1.4</v>
      </c>
      <c r="V119" s="46" t="s">
        <v>169</v>
      </c>
    </row>
    <row r="120" spans="20:22" x14ac:dyDescent="0.35">
      <c r="T120" s="34" t="s">
        <v>48</v>
      </c>
      <c r="U120" s="35">
        <v>1.1000000000000001</v>
      </c>
      <c r="V120" s="46" t="s">
        <v>48</v>
      </c>
    </row>
    <row r="121" spans="20:22" x14ac:dyDescent="0.35">
      <c r="T121" s="34" t="s">
        <v>170</v>
      </c>
      <c r="U121" s="35">
        <v>1.1000000000000001</v>
      </c>
      <c r="V121" s="46" t="s">
        <v>170</v>
      </c>
    </row>
    <row r="122" spans="20:22" x14ac:dyDescent="0.35">
      <c r="T122" s="34" t="s">
        <v>49</v>
      </c>
      <c r="U122" s="35">
        <v>1.3</v>
      </c>
      <c r="V122" s="46" t="s">
        <v>49</v>
      </c>
    </row>
    <row r="123" spans="20:22" x14ac:dyDescent="0.35">
      <c r="T123" s="34" t="s">
        <v>171</v>
      </c>
      <c r="U123" s="35">
        <v>1.3</v>
      </c>
      <c r="V123" s="46" t="s">
        <v>171</v>
      </c>
    </row>
    <row r="124" spans="20:22" x14ac:dyDescent="0.35">
      <c r="T124" s="34" t="s">
        <v>50</v>
      </c>
      <c r="U124" s="35">
        <v>1.3</v>
      </c>
      <c r="V124" s="46" t="s">
        <v>50</v>
      </c>
    </row>
    <row r="125" spans="20:22" x14ac:dyDescent="0.35">
      <c r="T125" s="34" t="s">
        <v>172</v>
      </c>
      <c r="U125" s="35">
        <v>1.3</v>
      </c>
      <c r="V125" s="46" t="s">
        <v>172</v>
      </c>
    </row>
    <row r="126" spans="20:22" x14ac:dyDescent="0.35">
      <c r="T126" s="34" t="s">
        <v>51</v>
      </c>
      <c r="U126" s="35">
        <v>1.2</v>
      </c>
      <c r="V126" s="46" t="s">
        <v>51</v>
      </c>
    </row>
    <row r="127" spans="20:22" x14ac:dyDescent="0.35">
      <c r="T127" s="34" t="s">
        <v>173</v>
      </c>
      <c r="U127" s="35">
        <v>1.2</v>
      </c>
      <c r="V127" s="46" t="s">
        <v>173</v>
      </c>
    </row>
    <row r="128" spans="20:22" x14ac:dyDescent="0.35">
      <c r="T128" s="34" t="s">
        <v>52</v>
      </c>
      <c r="U128" s="35">
        <v>1.4</v>
      </c>
      <c r="V128" s="46" t="s">
        <v>52</v>
      </c>
    </row>
    <row r="129" spans="20:22" x14ac:dyDescent="0.35">
      <c r="T129" s="34" t="s">
        <v>174</v>
      </c>
      <c r="U129" s="35">
        <v>1.4</v>
      </c>
      <c r="V129" s="46" t="s">
        <v>174</v>
      </c>
    </row>
    <row r="130" spans="20:22" x14ac:dyDescent="0.35">
      <c r="T130" s="34" t="s">
        <v>53</v>
      </c>
      <c r="U130" s="35">
        <v>1.4</v>
      </c>
      <c r="V130" s="46" t="s">
        <v>53</v>
      </c>
    </row>
    <row r="131" spans="20:22" x14ac:dyDescent="0.35">
      <c r="T131" s="34" t="s">
        <v>175</v>
      </c>
      <c r="U131" s="35">
        <v>1.4</v>
      </c>
      <c r="V131" s="46" t="s">
        <v>175</v>
      </c>
    </row>
    <row r="132" spans="20:22" x14ac:dyDescent="0.35">
      <c r="T132" s="34" t="s">
        <v>54</v>
      </c>
      <c r="U132" s="35">
        <v>1.3</v>
      </c>
      <c r="V132" s="46" t="s">
        <v>54</v>
      </c>
    </row>
    <row r="133" spans="20:22" x14ac:dyDescent="0.35">
      <c r="T133" s="34" t="s">
        <v>176</v>
      </c>
      <c r="U133" s="35">
        <v>1.3</v>
      </c>
      <c r="V133" s="46" t="s">
        <v>176</v>
      </c>
    </row>
    <row r="134" spans="20:22" x14ac:dyDescent="0.35">
      <c r="T134" s="34" t="s">
        <v>55</v>
      </c>
      <c r="U134" s="35">
        <v>1.5</v>
      </c>
      <c r="V134" s="46" t="s">
        <v>55</v>
      </c>
    </row>
    <row r="135" spans="20:22" x14ac:dyDescent="0.35">
      <c r="T135" s="34" t="s">
        <v>177</v>
      </c>
      <c r="U135" s="35">
        <v>1.5</v>
      </c>
      <c r="V135" s="46" t="s">
        <v>177</v>
      </c>
    </row>
    <row r="136" spans="20:22" x14ac:dyDescent="0.35">
      <c r="T136" s="34" t="s">
        <v>56</v>
      </c>
      <c r="U136" s="35">
        <v>1.5</v>
      </c>
      <c r="V136" s="46" t="s">
        <v>56</v>
      </c>
    </row>
    <row r="137" spans="20:22" x14ac:dyDescent="0.35">
      <c r="T137" s="34" t="s">
        <v>178</v>
      </c>
      <c r="U137" s="35">
        <v>1.5</v>
      </c>
      <c r="V137" s="46" t="s">
        <v>178</v>
      </c>
    </row>
    <row r="138" spans="20:22" x14ac:dyDescent="0.35">
      <c r="T138" s="34" t="s">
        <v>57</v>
      </c>
      <c r="U138" s="35">
        <v>1.3</v>
      </c>
      <c r="V138" s="46" t="s">
        <v>57</v>
      </c>
    </row>
    <row r="139" spans="20:22" x14ac:dyDescent="0.35">
      <c r="T139" s="34" t="s">
        <v>179</v>
      </c>
      <c r="U139" s="35">
        <v>1.3</v>
      </c>
      <c r="V139" s="46" t="s">
        <v>179</v>
      </c>
    </row>
    <row r="140" spans="20:22" x14ac:dyDescent="0.35">
      <c r="T140" s="34" t="s">
        <v>58</v>
      </c>
      <c r="U140" s="35">
        <v>1.5</v>
      </c>
      <c r="V140" s="46" t="s">
        <v>58</v>
      </c>
    </row>
    <row r="141" spans="20:22" x14ac:dyDescent="0.35">
      <c r="T141" s="34" t="s">
        <v>180</v>
      </c>
      <c r="U141" s="35">
        <v>1.5</v>
      </c>
      <c r="V141" s="46" t="s">
        <v>180</v>
      </c>
    </row>
    <row r="142" spans="20:22" x14ac:dyDescent="0.35">
      <c r="T142" s="34" t="s">
        <v>59</v>
      </c>
      <c r="U142" s="35">
        <v>1.4</v>
      </c>
      <c r="V142" s="46" t="s">
        <v>59</v>
      </c>
    </row>
    <row r="143" spans="20:22" x14ac:dyDescent="0.35">
      <c r="T143" s="34" t="s">
        <v>181</v>
      </c>
      <c r="U143" s="35">
        <v>1.4</v>
      </c>
      <c r="V143" s="46" t="s">
        <v>181</v>
      </c>
    </row>
    <row r="144" spans="20:22" x14ac:dyDescent="0.35">
      <c r="T144" s="34" t="s">
        <v>182</v>
      </c>
      <c r="U144" s="35">
        <v>1.4</v>
      </c>
      <c r="V144" s="46" t="s">
        <v>182</v>
      </c>
    </row>
    <row r="145" spans="20:22" x14ac:dyDescent="0.35">
      <c r="T145" s="34" t="s">
        <v>183</v>
      </c>
      <c r="U145" s="35">
        <v>1.4</v>
      </c>
      <c r="V145" s="46" t="s">
        <v>183</v>
      </c>
    </row>
    <row r="146" spans="20:22" x14ac:dyDescent="0.35">
      <c r="T146" s="34" t="s">
        <v>60</v>
      </c>
      <c r="U146" s="35">
        <v>1.6</v>
      </c>
      <c r="V146" s="46" t="s">
        <v>60</v>
      </c>
    </row>
    <row r="147" spans="20:22" x14ac:dyDescent="0.35">
      <c r="T147" s="34" t="s">
        <v>184</v>
      </c>
      <c r="U147" s="35">
        <v>1.6</v>
      </c>
      <c r="V147" s="46" t="s">
        <v>184</v>
      </c>
    </row>
    <row r="148" spans="20:22" x14ac:dyDescent="0.35">
      <c r="T148" s="34" t="s">
        <v>185</v>
      </c>
      <c r="U148" s="35">
        <v>1.6</v>
      </c>
      <c r="V148" s="46" t="s">
        <v>185</v>
      </c>
    </row>
    <row r="149" spans="20:22" x14ac:dyDescent="0.35">
      <c r="T149" s="34" t="s">
        <v>186</v>
      </c>
      <c r="U149" s="35">
        <v>1.6</v>
      </c>
      <c r="V149" s="46" t="s">
        <v>186</v>
      </c>
    </row>
    <row r="150" spans="20:22" x14ac:dyDescent="0.35">
      <c r="T150" s="34" t="s">
        <v>61</v>
      </c>
      <c r="U150" s="35">
        <v>1.6</v>
      </c>
      <c r="V150" s="46" t="s">
        <v>61</v>
      </c>
    </row>
    <row r="151" spans="20:22" x14ac:dyDescent="0.35">
      <c r="T151" s="34" t="s">
        <v>187</v>
      </c>
      <c r="U151" s="35">
        <v>1.6</v>
      </c>
      <c r="V151" s="46" t="s">
        <v>187</v>
      </c>
    </row>
    <row r="152" spans="20:22" x14ac:dyDescent="0.35">
      <c r="T152" s="34" t="s">
        <v>62</v>
      </c>
      <c r="U152" s="35">
        <v>1.4</v>
      </c>
      <c r="V152" s="46" t="s">
        <v>62</v>
      </c>
    </row>
    <row r="153" spans="20:22" x14ac:dyDescent="0.35">
      <c r="T153" s="34" t="s">
        <v>188</v>
      </c>
      <c r="U153" s="35">
        <v>1.4</v>
      </c>
      <c r="V153" s="46" t="s">
        <v>188</v>
      </c>
    </row>
    <row r="154" spans="20:22" x14ac:dyDescent="0.35">
      <c r="T154" s="34" t="s">
        <v>63</v>
      </c>
      <c r="U154" s="35">
        <v>1.6</v>
      </c>
      <c r="V154" s="46" t="s">
        <v>63</v>
      </c>
    </row>
    <row r="155" spans="20:22" x14ac:dyDescent="0.35">
      <c r="T155" s="34" t="s">
        <v>189</v>
      </c>
      <c r="U155" s="35">
        <v>1.6</v>
      </c>
      <c r="V155" s="46" t="s">
        <v>189</v>
      </c>
    </row>
    <row r="156" spans="20:22" x14ac:dyDescent="0.35">
      <c r="T156" s="34" t="s">
        <v>64</v>
      </c>
      <c r="U156" s="35">
        <v>1.5</v>
      </c>
      <c r="V156" s="46" t="s">
        <v>64</v>
      </c>
    </row>
    <row r="157" spans="20:22" x14ac:dyDescent="0.35">
      <c r="T157" s="34" t="s">
        <v>190</v>
      </c>
      <c r="U157" s="35">
        <v>1.5</v>
      </c>
      <c r="V157" s="46" t="s">
        <v>190</v>
      </c>
    </row>
    <row r="158" spans="20:22" x14ac:dyDescent="0.35">
      <c r="T158" s="34" t="s">
        <v>65</v>
      </c>
      <c r="U158" s="35">
        <v>1.7</v>
      </c>
      <c r="V158" s="46" t="s">
        <v>65</v>
      </c>
    </row>
    <row r="159" spans="20:22" x14ac:dyDescent="0.35">
      <c r="T159" s="34" t="s">
        <v>191</v>
      </c>
      <c r="U159" s="35">
        <v>1.7</v>
      </c>
      <c r="V159" s="46" t="s">
        <v>191</v>
      </c>
    </row>
    <row r="160" spans="20:22" x14ac:dyDescent="0.35">
      <c r="T160" s="34" t="s">
        <v>192</v>
      </c>
      <c r="U160" s="35">
        <v>1.7</v>
      </c>
      <c r="V160" s="46" t="s">
        <v>192</v>
      </c>
    </row>
    <row r="161" spans="20:22" x14ac:dyDescent="0.35">
      <c r="T161" s="34" t="s">
        <v>193</v>
      </c>
      <c r="U161" s="35">
        <v>1.7</v>
      </c>
      <c r="V161" s="46" t="s">
        <v>193</v>
      </c>
    </row>
    <row r="162" spans="20:22" x14ac:dyDescent="0.35">
      <c r="T162" s="34" t="s">
        <v>66</v>
      </c>
      <c r="U162" s="35">
        <v>1.7</v>
      </c>
      <c r="V162" s="46" t="s">
        <v>66</v>
      </c>
    </row>
    <row r="163" spans="20:22" x14ac:dyDescent="0.35">
      <c r="T163" s="34" t="s">
        <v>193</v>
      </c>
      <c r="U163" s="35">
        <v>1.7</v>
      </c>
      <c r="V163" s="46" t="s">
        <v>193</v>
      </c>
    </row>
    <row r="164" spans="20:22" x14ac:dyDescent="0.35">
      <c r="T164" s="34" t="s">
        <v>67</v>
      </c>
      <c r="U164" s="35">
        <v>1.6</v>
      </c>
      <c r="V164" s="46" t="s">
        <v>67</v>
      </c>
    </row>
    <row r="165" spans="20:22" x14ac:dyDescent="0.35">
      <c r="T165" s="34" t="s">
        <v>194</v>
      </c>
      <c r="U165" s="35">
        <v>1.6</v>
      </c>
      <c r="V165" s="46" t="s">
        <v>194</v>
      </c>
    </row>
    <row r="166" spans="20:22" x14ac:dyDescent="0.35">
      <c r="T166" s="34" t="s">
        <v>68</v>
      </c>
      <c r="U166" s="35">
        <v>1.8</v>
      </c>
      <c r="V166" s="46" t="s">
        <v>68</v>
      </c>
    </row>
    <row r="167" spans="20:22" x14ac:dyDescent="0.35">
      <c r="T167" s="34" t="s">
        <v>195</v>
      </c>
      <c r="U167" s="35">
        <v>1.8</v>
      </c>
      <c r="V167" s="46" t="s">
        <v>195</v>
      </c>
    </row>
    <row r="168" spans="20:22" x14ac:dyDescent="0.35">
      <c r="T168" s="34" t="s">
        <v>69</v>
      </c>
      <c r="U168" s="35">
        <v>1.8</v>
      </c>
      <c r="V168" s="46" t="s">
        <v>69</v>
      </c>
    </row>
    <row r="169" spans="20:22" x14ac:dyDescent="0.35">
      <c r="T169" s="34" t="s">
        <v>196</v>
      </c>
      <c r="U169" s="35">
        <v>1.8</v>
      </c>
      <c r="V169" s="46" t="s">
        <v>196</v>
      </c>
    </row>
    <row r="170" spans="20:22" x14ac:dyDescent="0.35">
      <c r="T170" s="34" t="s">
        <v>70</v>
      </c>
      <c r="U170" s="35">
        <v>1.8</v>
      </c>
      <c r="V170" s="46" t="s">
        <v>70</v>
      </c>
    </row>
    <row r="171" spans="20:22" x14ac:dyDescent="0.35">
      <c r="T171" s="34" t="s">
        <v>197</v>
      </c>
      <c r="U171" s="35">
        <v>1.8</v>
      </c>
      <c r="V171" s="46" t="s">
        <v>197</v>
      </c>
    </row>
    <row r="172" spans="20:22" x14ac:dyDescent="0.35">
      <c r="T172" s="34" t="s">
        <v>71</v>
      </c>
      <c r="U172" s="35">
        <v>1.6</v>
      </c>
      <c r="V172" s="46" t="s">
        <v>71</v>
      </c>
    </row>
    <row r="173" spans="20:22" x14ac:dyDescent="0.35">
      <c r="T173" s="34" t="s">
        <v>198</v>
      </c>
      <c r="U173" s="35">
        <v>1.6</v>
      </c>
      <c r="V173" s="46" t="s">
        <v>198</v>
      </c>
    </row>
    <row r="174" spans="20:22" x14ac:dyDescent="0.35">
      <c r="T174" s="34" t="s">
        <v>72</v>
      </c>
      <c r="U174" s="35">
        <v>1.8</v>
      </c>
      <c r="V174" s="46" t="s">
        <v>72</v>
      </c>
    </row>
    <row r="175" spans="20:22" x14ac:dyDescent="0.35">
      <c r="T175" s="34" t="s">
        <v>199</v>
      </c>
      <c r="U175" s="35">
        <v>1.8</v>
      </c>
      <c r="V175" s="46" t="s">
        <v>199</v>
      </c>
    </row>
    <row r="176" spans="20:22" x14ac:dyDescent="0.35">
      <c r="T176" s="34" t="s">
        <v>73</v>
      </c>
      <c r="U176" s="35">
        <v>1.5</v>
      </c>
      <c r="V176" s="46" t="s">
        <v>73</v>
      </c>
    </row>
    <row r="177" spans="20:22" x14ac:dyDescent="0.35">
      <c r="T177" s="34" t="s">
        <v>200</v>
      </c>
      <c r="U177" s="35">
        <v>1.5</v>
      </c>
      <c r="V177" s="46" t="s">
        <v>200</v>
      </c>
    </row>
    <row r="178" spans="20:22" x14ac:dyDescent="0.35">
      <c r="T178" s="34" t="s">
        <v>74</v>
      </c>
      <c r="U178" s="35">
        <v>1.7</v>
      </c>
      <c r="V178" s="46" t="s">
        <v>74</v>
      </c>
    </row>
    <row r="179" spans="20:22" x14ac:dyDescent="0.35">
      <c r="T179" s="34" t="s">
        <v>201</v>
      </c>
      <c r="U179" s="35">
        <v>1.7</v>
      </c>
      <c r="V179" s="46" t="s">
        <v>201</v>
      </c>
    </row>
    <row r="180" spans="20:22" x14ac:dyDescent="0.35">
      <c r="T180" s="34" t="s">
        <v>75</v>
      </c>
      <c r="U180" s="35">
        <v>1.7</v>
      </c>
      <c r="V180" s="46" t="s">
        <v>75</v>
      </c>
    </row>
    <row r="181" spans="20:22" x14ac:dyDescent="0.35">
      <c r="T181" s="34" t="s">
        <v>202</v>
      </c>
      <c r="U181" s="35">
        <v>1.7</v>
      </c>
      <c r="V181" s="46" t="s">
        <v>202</v>
      </c>
    </row>
    <row r="182" spans="20:22" x14ac:dyDescent="0.35">
      <c r="T182" s="34" t="s">
        <v>76</v>
      </c>
      <c r="U182" s="35">
        <v>1.9</v>
      </c>
      <c r="V182" s="46" t="s">
        <v>76</v>
      </c>
    </row>
    <row r="183" spans="20:22" x14ac:dyDescent="0.35">
      <c r="T183" s="34" t="s">
        <v>203</v>
      </c>
      <c r="U183" s="35">
        <v>1.9</v>
      </c>
      <c r="V183" s="46" t="s">
        <v>203</v>
      </c>
    </row>
    <row r="184" spans="20:22" x14ac:dyDescent="0.35">
      <c r="T184" s="34" t="s">
        <v>77</v>
      </c>
      <c r="U184" s="35">
        <v>1.9</v>
      </c>
      <c r="V184" s="46" t="s">
        <v>77</v>
      </c>
    </row>
    <row r="185" spans="20:22" x14ac:dyDescent="0.35">
      <c r="T185" s="34" t="s">
        <v>204</v>
      </c>
      <c r="U185" s="35">
        <v>1.9</v>
      </c>
      <c r="V185" s="46" t="s">
        <v>204</v>
      </c>
    </row>
    <row r="186" spans="20:22" x14ac:dyDescent="0.35">
      <c r="T186" s="34" t="s">
        <v>78</v>
      </c>
      <c r="U186" s="35">
        <v>2</v>
      </c>
      <c r="V186" s="46" t="s">
        <v>78</v>
      </c>
    </row>
    <row r="187" spans="20:22" x14ac:dyDescent="0.35">
      <c r="T187" s="34" t="s">
        <v>205</v>
      </c>
      <c r="U187" s="35">
        <v>2</v>
      </c>
      <c r="V187" s="46" t="s">
        <v>205</v>
      </c>
    </row>
    <row r="188" spans="20:22" x14ac:dyDescent="0.35">
      <c r="T188" s="34" t="s">
        <v>79</v>
      </c>
      <c r="U188" s="35">
        <v>1.6</v>
      </c>
      <c r="V188" s="46" t="s">
        <v>79</v>
      </c>
    </row>
    <row r="189" spans="20:22" x14ac:dyDescent="0.35">
      <c r="T189" s="34" t="s">
        <v>206</v>
      </c>
      <c r="U189" s="35">
        <v>1.6</v>
      </c>
      <c r="V189" s="46" t="s">
        <v>206</v>
      </c>
    </row>
    <row r="190" spans="20:22" x14ac:dyDescent="0.35">
      <c r="T190" s="34" t="s">
        <v>80</v>
      </c>
      <c r="U190" s="35">
        <v>1.9</v>
      </c>
      <c r="V190" s="46" t="s">
        <v>80</v>
      </c>
    </row>
    <row r="191" spans="20:22" x14ac:dyDescent="0.35">
      <c r="T191" s="34" t="s">
        <v>207</v>
      </c>
      <c r="U191" s="35">
        <v>1.9</v>
      </c>
      <c r="V191" s="46" t="s">
        <v>207</v>
      </c>
    </row>
    <row r="192" spans="20:22" x14ac:dyDescent="0.35">
      <c r="T192" s="34" t="s">
        <v>81</v>
      </c>
      <c r="U192" s="35">
        <v>1.9</v>
      </c>
      <c r="V192" s="46" t="s">
        <v>81</v>
      </c>
    </row>
    <row r="193" spans="20:22" x14ac:dyDescent="0.35">
      <c r="T193" s="34" t="s">
        <v>208</v>
      </c>
      <c r="U193" s="35">
        <v>1.9</v>
      </c>
      <c r="V193" s="46" t="s">
        <v>208</v>
      </c>
    </row>
    <row r="194" spans="20:22" x14ac:dyDescent="0.35">
      <c r="T194" s="34" t="s">
        <v>82</v>
      </c>
      <c r="U194" s="35">
        <v>1.7</v>
      </c>
      <c r="V194" s="46" t="s">
        <v>82</v>
      </c>
    </row>
    <row r="195" spans="20:22" x14ac:dyDescent="0.35">
      <c r="T195" s="34" t="s">
        <v>209</v>
      </c>
      <c r="U195" s="35">
        <v>1.7</v>
      </c>
      <c r="V195" s="46" t="s">
        <v>209</v>
      </c>
    </row>
    <row r="196" spans="20:22" x14ac:dyDescent="0.35">
      <c r="T196" s="34" t="s">
        <v>83</v>
      </c>
      <c r="U196" s="35">
        <v>2</v>
      </c>
      <c r="V196" s="46" t="s">
        <v>83</v>
      </c>
    </row>
    <row r="197" spans="20:22" x14ac:dyDescent="0.35">
      <c r="T197" s="34" t="s">
        <v>210</v>
      </c>
      <c r="U197" s="35">
        <v>2</v>
      </c>
      <c r="V197" s="46" t="s">
        <v>210</v>
      </c>
    </row>
    <row r="198" spans="20:22" x14ac:dyDescent="0.35">
      <c r="T198" s="34" t="s">
        <v>84</v>
      </c>
      <c r="U198" s="35">
        <v>1.9</v>
      </c>
      <c r="V198" s="46" t="s">
        <v>84</v>
      </c>
    </row>
    <row r="199" spans="20:22" x14ac:dyDescent="0.35">
      <c r="T199" s="34" t="s">
        <v>211</v>
      </c>
      <c r="U199" s="35">
        <v>1.9</v>
      </c>
      <c r="V199" s="46" t="s">
        <v>211</v>
      </c>
    </row>
    <row r="200" spans="20:22" x14ac:dyDescent="0.35">
      <c r="T200" s="34" t="s">
        <v>85</v>
      </c>
      <c r="U200" s="35">
        <v>2.2000000000000002</v>
      </c>
      <c r="V200" s="46" t="s">
        <v>85</v>
      </c>
    </row>
    <row r="201" spans="20:22" x14ac:dyDescent="0.35">
      <c r="T201" s="34" t="s">
        <v>212</v>
      </c>
      <c r="U201" s="35">
        <v>2.2000000000000002</v>
      </c>
      <c r="V201" s="46" t="s">
        <v>212</v>
      </c>
    </row>
    <row r="202" spans="20:22" x14ac:dyDescent="0.35">
      <c r="T202" s="34" t="s">
        <v>86</v>
      </c>
      <c r="U202" s="35">
        <v>1.8</v>
      </c>
      <c r="V202" s="46" t="s">
        <v>86</v>
      </c>
    </row>
    <row r="203" spans="20:22" x14ac:dyDescent="0.35">
      <c r="T203" s="34" t="s">
        <v>213</v>
      </c>
      <c r="U203" s="35">
        <v>1.8</v>
      </c>
      <c r="V203" s="46" t="s">
        <v>213</v>
      </c>
    </row>
    <row r="204" spans="20:22" x14ac:dyDescent="0.35">
      <c r="T204" s="34" t="s">
        <v>87</v>
      </c>
      <c r="U204" s="35">
        <v>2.1</v>
      </c>
      <c r="V204" s="46" t="s">
        <v>87</v>
      </c>
    </row>
    <row r="205" spans="20:22" x14ac:dyDescent="0.35">
      <c r="T205" s="34" t="s">
        <v>214</v>
      </c>
      <c r="U205" s="35">
        <v>2.1</v>
      </c>
      <c r="V205" s="46" t="s">
        <v>214</v>
      </c>
    </row>
    <row r="206" spans="20:22" x14ac:dyDescent="0.35">
      <c r="T206" s="34" t="s">
        <v>88</v>
      </c>
      <c r="U206" s="35">
        <v>2.1</v>
      </c>
      <c r="V206" s="46" t="s">
        <v>88</v>
      </c>
    </row>
    <row r="207" spans="20:22" x14ac:dyDescent="0.35">
      <c r="T207" s="34" t="s">
        <v>215</v>
      </c>
      <c r="U207" s="35">
        <v>2.1</v>
      </c>
      <c r="V207" s="46" t="s">
        <v>215</v>
      </c>
    </row>
    <row r="208" spans="20:22" x14ac:dyDescent="0.35">
      <c r="T208" s="34" t="s">
        <v>89</v>
      </c>
      <c r="U208" s="35">
        <v>2.2000000000000002</v>
      </c>
      <c r="V208" s="46" t="s">
        <v>89</v>
      </c>
    </row>
    <row r="209" spans="20:22" x14ac:dyDescent="0.35">
      <c r="T209" s="34" t="s">
        <v>216</v>
      </c>
      <c r="U209" s="35">
        <v>2.2000000000000002</v>
      </c>
      <c r="V209" s="46" t="s">
        <v>216</v>
      </c>
    </row>
    <row r="210" spans="20:22" x14ac:dyDescent="0.35">
      <c r="T210" s="34" t="s">
        <v>90</v>
      </c>
      <c r="U210" s="35">
        <v>2.5</v>
      </c>
      <c r="V210" s="46" t="s">
        <v>90</v>
      </c>
    </row>
    <row r="211" spans="20:22" x14ac:dyDescent="0.35">
      <c r="T211" s="34" t="s">
        <v>217</v>
      </c>
      <c r="U211" s="35">
        <v>2.5</v>
      </c>
      <c r="V211" s="46" t="s">
        <v>217</v>
      </c>
    </row>
    <row r="212" spans="20:22" x14ac:dyDescent="0.35">
      <c r="T212" s="34" t="s">
        <v>91</v>
      </c>
      <c r="U212" s="35">
        <v>1.9</v>
      </c>
      <c r="V212" s="46" t="s">
        <v>91</v>
      </c>
    </row>
    <row r="213" spans="20:22" x14ac:dyDescent="0.35">
      <c r="T213" s="34" t="s">
        <v>218</v>
      </c>
      <c r="U213" s="35">
        <v>1.9</v>
      </c>
      <c r="V213" s="46" t="s">
        <v>218</v>
      </c>
    </row>
    <row r="214" spans="20:22" x14ac:dyDescent="0.35">
      <c r="T214" s="34" t="s">
        <v>92</v>
      </c>
      <c r="U214" s="35">
        <v>2</v>
      </c>
      <c r="V214" s="46" t="s">
        <v>92</v>
      </c>
    </row>
    <row r="215" spans="20:22" x14ac:dyDescent="0.35">
      <c r="T215" s="34" t="s">
        <v>219</v>
      </c>
      <c r="U215" s="35">
        <v>2</v>
      </c>
      <c r="V215" s="46" t="s">
        <v>219</v>
      </c>
    </row>
    <row r="216" spans="20:22" x14ac:dyDescent="0.35">
      <c r="T216" s="34" t="s">
        <v>93</v>
      </c>
      <c r="U216" s="35">
        <v>2</v>
      </c>
      <c r="V216" s="46" t="s">
        <v>93</v>
      </c>
    </row>
    <row r="217" spans="20:22" x14ac:dyDescent="0.35">
      <c r="T217" s="34" t="s">
        <v>220</v>
      </c>
      <c r="U217" s="35">
        <v>2</v>
      </c>
      <c r="V217" s="46" t="s">
        <v>220</v>
      </c>
    </row>
    <row r="218" spans="20:22" x14ac:dyDescent="0.35">
      <c r="T218" s="34" t="s">
        <v>94</v>
      </c>
      <c r="U218" s="35">
        <v>2.2999999999999998</v>
      </c>
      <c r="V218" s="46" t="s">
        <v>94</v>
      </c>
    </row>
    <row r="219" spans="20:22" x14ac:dyDescent="0.35">
      <c r="T219" s="34" t="s">
        <v>221</v>
      </c>
      <c r="U219" s="35">
        <v>2.2999999999999998</v>
      </c>
      <c r="V219" s="46" t="s">
        <v>221</v>
      </c>
    </row>
    <row r="220" spans="20:22" x14ac:dyDescent="0.35">
      <c r="T220" s="34" t="s">
        <v>95</v>
      </c>
      <c r="U220" s="35">
        <v>2.1</v>
      </c>
      <c r="V220" s="46" t="s">
        <v>95</v>
      </c>
    </row>
    <row r="221" spans="20:22" x14ac:dyDescent="0.35">
      <c r="T221" s="34" t="s">
        <v>222</v>
      </c>
      <c r="U221" s="35">
        <v>2.1</v>
      </c>
      <c r="V221" s="46" t="s">
        <v>222</v>
      </c>
    </row>
    <row r="222" spans="20:22" x14ac:dyDescent="0.35">
      <c r="T222" s="34" t="s">
        <v>96</v>
      </c>
      <c r="U222" s="35">
        <v>2.4</v>
      </c>
      <c r="V222" s="46" t="s">
        <v>96</v>
      </c>
    </row>
    <row r="223" spans="20:22" x14ac:dyDescent="0.35">
      <c r="T223" s="34" t="s">
        <v>223</v>
      </c>
      <c r="U223" s="35">
        <v>2.4</v>
      </c>
      <c r="V223" s="46" t="s">
        <v>223</v>
      </c>
    </row>
    <row r="224" spans="20:22" x14ac:dyDescent="0.35">
      <c r="T224" s="34" t="s">
        <v>97</v>
      </c>
      <c r="U224" s="35">
        <v>2.2999999999999998</v>
      </c>
      <c r="V224" s="46" t="s">
        <v>97</v>
      </c>
    </row>
    <row r="225" spans="20:22" x14ac:dyDescent="0.35">
      <c r="T225" s="34" t="s">
        <v>224</v>
      </c>
      <c r="U225" s="35">
        <v>2.2999999999999998</v>
      </c>
      <c r="V225" s="46" t="s">
        <v>224</v>
      </c>
    </row>
    <row r="226" spans="20:22" x14ac:dyDescent="0.35">
      <c r="T226" s="34" t="s">
        <v>98</v>
      </c>
      <c r="U226" s="35">
        <v>2.7</v>
      </c>
      <c r="V226" s="46" t="s">
        <v>98</v>
      </c>
    </row>
    <row r="227" spans="20:22" x14ac:dyDescent="0.35">
      <c r="T227" s="34" t="s">
        <v>225</v>
      </c>
      <c r="U227" s="35">
        <v>2.7</v>
      </c>
      <c r="V227" s="46" t="s">
        <v>225</v>
      </c>
    </row>
    <row r="228" spans="20:22" x14ac:dyDescent="0.35">
      <c r="T228" s="34" t="s">
        <v>99</v>
      </c>
      <c r="U228" s="35">
        <v>2.4</v>
      </c>
      <c r="V228" s="46" t="s">
        <v>99</v>
      </c>
    </row>
    <row r="229" spans="20:22" x14ac:dyDescent="0.35">
      <c r="T229" s="34" t="s">
        <v>226</v>
      </c>
      <c r="U229" s="35">
        <v>2.4</v>
      </c>
      <c r="V229" s="46" t="s">
        <v>226</v>
      </c>
    </row>
    <row r="230" spans="20:22" x14ac:dyDescent="0.35">
      <c r="T230" s="34" t="s">
        <v>100</v>
      </c>
      <c r="U230" s="35">
        <v>2.8</v>
      </c>
      <c r="V230" s="46" t="s">
        <v>100</v>
      </c>
    </row>
    <row r="231" spans="20:22" x14ac:dyDescent="0.35">
      <c r="T231" s="37" t="s">
        <v>227</v>
      </c>
      <c r="U231" s="38">
        <v>2.8</v>
      </c>
      <c r="V231" s="78" t="s">
        <v>227</v>
      </c>
    </row>
  </sheetData>
  <sheetProtection algorithmName="SHA-512" hashValue="zmuUSsCecWRyO6+TZMRDtQGcFIdyqt4O8PsB55TGtKaMCFmbExu6nmeSEG68XevpeTzBUD+AIndWWW4zjb1l6A==" saltValue="nbA8PTdWXHF7VXa517ogfw==" spinCount="100000" sheet="1" selectLockedCells="1"/>
  <mergeCells count="67">
    <mergeCell ref="B38:Q38"/>
    <mergeCell ref="B39:Q39"/>
    <mergeCell ref="D34:F34"/>
    <mergeCell ref="M34:O34"/>
    <mergeCell ref="D35:F35"/>
    <mergeCell ref="M35:O35"/>
    <mergeCell ref="B37:Q37"/>
    <mergeCell ref="D31:F31"/>
    <mergeCell ref="M31:O31"/>
    <mergeCell ref="D32:F32"/>
    <mergeCell ref="M32:O32"/>
    <mergeCell ref="D33:F33"/>
    <mergeCell ref="M33:O33"/>
    <mergeCell ref="D28:F28"/>
    <mergeCell ref="M28:O28"/>
    <mergeCell ref="D29:F29"/>
    <mergeCell ref="M29:O29"/>
    <mergeCell ref="D30:F30"/>
    <mergeCell ref="M30:O30"/>
    <mergeCell ref="P24:Q24"/>
    <mergeCell ref="D25:F25"/>
    <mergeCell ref="M25:O25"/>
    <mergeCell ref="D26:F26"/>
    <mergeCell ref="M26:O26"/>
    <mergeCell ref="D27:F27"/>
    <mergeCell ref="M27:O27"/>
    <mergeCell ref="D20:F20"/>
    <mergeCell ref="M20:O20"/>
    <mergeCell ref="D21:F21"/>
    <mergeCell ref="M21:O21"/>
    <mergeCell ref="D24:F24"/>
    <mergeCell ref="G24:H24"/>
    <mergeCell ref="M24:O24"/>
    <mergeCell ref="D17:F17"/>
    <mergeCell ref="M17:O17"/>
    <mergeCell ref="D18:F18"/>
    <mergeCell ref="M18:O18"/>
    <mergeCell ref="D19:F19"/>
    <mergeCell ref="M19:O19"/>
    <mergeCell ref="D14:F14"/>
    <mergeCell ref="M14:O14"/>
    <mergeCell ref="D15:F15"/>
    <mergeCell ref="M15:O15"/>
    <mergeCell ref="D16:F16"/>
    <mergeCell ref="M16:O16"/>
    <mergeCell ref="M10:O10"/>
    <mergeCell ref="P10:Q10"/>
    <mergeCell ref="D11:F11"/>
    <mergeCell ref="M11:O11"/>
    <mergeCell ref="D12:F12"/>
    <mergeCell ref="M12:O12"/>
    <mergeCell ref="B40:Q40"/>
    <mergeCell ref="A2:H2"/>
    <mergeCell ref="J2:Q2"/>
    <mergeCell ref="A3:H3"/>
    <mergeCell ref="A4:H4"/>
    <mergeCell ref="J4:K4"/>
    <mergeCell ref="L4:M4"/>
    <mergeCell ref="N4:O4"/>
    <mergeCell ref="D13:F13"/>
    <mergeCell ref="M13:O13"/>
    <mergeCell ref="J5:K6"/>
    <mergeCell ref="L5:M6"/>
    <mergeCell ref="N5:O5"/>
    <mergeCell ref="N6:O6"/>
    <mergeCell ref="D10:F10"/>
    <mergeCell ref="G10:H10"/>
  </mergeCells>
  <conditionalFormatting sqref="D11:F11">
    <cfRule type="cellIs" dxfId="959" priority="1" operator="notEqual">
      <formula>B11</formula>
    </cfRule>
  </conditionalFormatting>
  <conditionalFormatting sqref="D12:F12">
    <cfRule type="cellIs" dxfId="958" priority="2" operator="notEqual">
      <formula>B12</formula>
    </cfRule>
  </conditionalFormatting>
  <conditionalFormatting sqref="D13:F13">
    <cfRule type="cellIs" dxfId="957" priority="3" operator="notEqual">
      <formula>B13</formula>
    </cfRule>
  </conditionalFormatting>
  <conditionalFormatting sqref="D14:F14">
    <cfRule type="cellIs" dxfId="956" priority="4" operator="notEqual">
      <formula>B14</formula>
    </cfRule>
  </conditionalFormatting>
  <conditionalFormatting sqref="D15:F15">
    <cfRule type="cellIs" dxfId="955" priority="5" operator="notEqual">
      <formula>B15</formula>
    </cfRule>
  </conditionalFormatting>
  <conditionalFormatting sqref="D16:F16">
    <cfRule type="cellIs" dxfId="954" priority="6" operator="notEqual">
      <formula>B16</formula>
    </cfRule>
  </conditionalFormatting>
  <conditionalFormatting sqref="D17:F17">
    <cfRule type="cellIs" dxfId="953" priority="7" operator="notEqual">
      <formula>B17</formula>
    </cfRule>
  </conditionalFormatting>
  <conditionalFormatting sqref="D18:F18">
    <cfRule type="cellIs" dxfId="952" priority="8" operator="notEqual">
      <formula>B18</formula>
    </cfRule>
  </conditionalFormatting>
  <conditionalFormatting sqref="D19:F19">
    <cfRule type="cellIs" dxfId="951" priority="9" operator="notEqual">
      <formula>B19</formula>
    </cfRule>
  </conditionalFormatting>
  <conditionalFormatting sqref="D20:F20">
    <cfRule type="cellIs" dxfId="950" priority="10" operator="notEqual">
      <formula>B20</formula>
    </cfRule>
  </conditionalFormatting>
  <conditionalFormatting sqref="D25:F25">
    <cfRule type="cellIs" dxfId="949" priority="11" operator="notEqual">
      <formula>B25</formula>
    </cfRule>
  </conditionalFormatting>
  <conditionalFormatting sqref="D26:F26">
    <cfRule type="cellIs" dxfId="948" priority="12" operator="notEqual">
      <formula>B26</formula>
    </cfRule>
  </conditionalFormatting>
  <conditionalFormatting sqref="D27:F27">
    <cfRule type="cellIs" dxfId="947" priority="13" operator="notEqual">
      <formula>B27</formula>
    </cfRule>
  </conditionalFormatting>
  <conditionalFormatting sqref="D28:F28">
    <cfRule type="cellIs" dxfId="946" priority="14" operator="notEqual">
      <formula>B28</formula>
    </cfRule>
  </conditionalFormatting>
  <conditionalFormatting sqref="D29:F29">
    <cfRule type="cellIs" dxfId="945" priority="15" operator="notEqual">
      <formula>B29</formula>
    </cfRule>
  </conditionalFormatting>
  <conditionalFormatting sqref="D30:F30">
    <cfRule type="cellIs" dxfId="944" priority="16" operator="notEqual">
      <formula>B30</formula>
    </cfRule>
  </conditionalFormatting>
  <conditionalFormatting sqref="D31:F31">
    <cfRule type="cellIs" dxfId="943" priority="17" operator="notEqual">
      <formula>B31</formula>
    </cfRule>
  </conditionalFormatting>
  <conditionalFormatting sqref="D32:F32">
    <cfRule type="cellIs" dxfId="942" priority="18" operator="notEqual">
      <formula>B32</formula>
    </cfRule>
  </conditionalFormatting>
  <conditionalFormatting sqref="D33:F33">
    <cfRule type="cellIs" dxfId="941" priority="19" operator="notEqual">
      <formula>B33</formula>
    </cfRule>
  </conditionalFormatting>
  <conditionalFormatting sqref="D34:F34">
    <cfRule type="cellIs" dxfId="940" priority="20" operator="notEqual">
      <formula>B34</formula>
    </cfRule>
  </conditionalFormatting>
  <conditionalFormatting sqref="M11:O11">
    <cfRule type="cellIs" dxfId="939" priority="21" operator="notEqual">
      <formula>K11</formula>
    </cfRule>
  </conditionalFormatting>
  <conditionalFormatting sqref="M12:O12">
    <cfRule type="cellIs" dxfId="938" priority="22" operator="notEqual">
      <formula>K12</formula>
    </cfRule>
  </conditionalFormatting>
  <conditionalFormatting sqref="M13:O13">
    <cfRule type="cellIs" dxfId="937" priority="23" operator="notEqual">
      <formula>K13</formula>
    </cfRule>
  </conditionalFormatting>
  <conditionalFormatting sqref="M14:O14">
    <cfRule type="cellIs" dxfId="936" priority="24" operator="notEqual">
      <formula>K14</formula>
    </cfRule>
  </conditionalFormatting>
  <conditionalFormatting sqref="M15:O15">
    <cfRule type="cellIs" dxfId="935" priority="25" operator="notEqual">
      <formula>K15</formula>
    </cfRule>
  </conditionalFormatting>
  <conditionalFormatting sqref="M16:O16">
    <cfRule type="cellIs" dxfId="934" priority="26" operator="notEqual">
      <formula>K16</formula>
    </cfRule>
  </conditionalFormatting>
  <conditionalFormatting sqref="M17:O17">
    <cfRule type="cellIs" dxfId="933" priority="27" operator="notEqual">
      <formula>K17</formula>
    </cfRule>
  </conditionalFormatting>
  <conditionalFormatting sqref="M18:O18">
    <cfRule type="cellIs" dxfId="932" priority="28" operator="notEqual">
      <formula>K18</formula>
    </cfRule>
  </conditionalFormatting>
  <conditionalFormatting sqref="M19:O19">
    <cfRule type="cellIs" dxfId="931" priority="29" operator="notEqual">
      <formula>K19</formula>
    </cfRule>
  </conditionalFormatting>
  <conditionalFormatting sqref="M20:O20">
    <cfRule type="cellIs" dxfId="930" priority="30" operator="notEqual">
      <formula>K20</formula>
    </cfRule>
  </conditionalFormatting>
  <conditionalFormatting sqref="M25:O25">
    <cfRule type="cellIs" dxfId="929" priority="31" operator="notEqual">
      <formula>K25</formula>
    </cfRule>
  </conditionalFormatting>
  <conditionalFormatting sqref="M26:O26">
    <cfRule type="cellIs" dxfId="928" priority="32" operator="notEqual">
      <formula>K26</formula>
    </cfRule>
  </conditionalFormatting>
  <conditionalFormatting sqref="M27:O27">
    <cfRule type="cellIs" dxfId="927" priority="33" operator="notEqual">
      <formula>K27</formula>
    </cfRule>
  </conditionalFormatting>
  <conditionalFormatting sqref="M28:O28">
    <cfRule type="cellIs" dxfId="926" priority="34" operator="notEqual">
      <formula>K28</formula>
    </cfRule>
  </conditionalFormatting>
  <conditionalFormatting sqref="M29:O29">
    <cfRule type="cellIs" dxfId="925" priority="35" operator="notEqual">
      <formula>K29</formula>
    </cfRule>
  </conditionalFormatting>
  <conditionalFormatting sqref="M30:O30">
    <cfRule type="cellIs" dxfId="924" priority="36" operator="notEqual">
      <formula>K30</formula>
    </cfRule>
  </conditionalFormatting>
  <conditionalFormatting sqref="M31:O31">
    <cfRule type="cellIs" dxfId="923" priority="37" operator="notEqual">
      <formula>K31</formula>
    </cfRule>
  </conditionalFormatting>
  <conditionalFormatting sqref="M32:O32">
    <cfRule type="cellIs" dxfId="922" priority="38" operator="notEqual">
      <formula>K32</formula>
    </cfRule>
  </conditionalFormatting>
  <conditionalFormatting sqref="M33:O33">
    <cfRule type="cellIs" dxfId="921" priority="39" operator="notEqual">
      <formula>K33</formula>
    </cfRule>
  </conditionalFormatting>
  <conditionalFormatting sqref="M34:O34">
    <cfRule type="cellIs" dxfId="920" priority="40" operator="notEqual">
      <formula>K34</formula>
    </cfRule>
  </conditionalFormatting>
  <dataValidations count="1">
    <dataValidation allowBlank="1" showInputMessage="1" sqref="B11:B20 K11:K20 B25:B34 K25:K34" xr:uid="{23C83456-9124-407A-89AC-64F5A5999A05}">
      <formula1>0</formula1>
      <formula2>0</formula2>
    </dataValidation>
  </dataValidations>
  <printOptions horizontalCentered="1" verticalCentered="1"/>
  <pageMargins left="0.51180555555555496" right="0.51180555555555496" top="0.55138888888888904" bottom="0.55138888888888904" header="0.51180555555555496" footer="0.51180555555555496"/>
  <pageSetup paperSize="9" scale="79" firstPageNumber="0" orientation="landscape" horizontalDpi="300" verticalDpi="300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7169" r:id="rId4" name="Option Button 1">
              <controlPr defaultSize="0" autoFill="0" autoLine="0" autoPict="0">
                <anchor moveWithCells="1">
                  <from>
                    <xdr:col>5</xdr:col>
                    <xdr:colOff>290513</xdr:colOff>
                    <xdr:row>7</xdr:row>
                    <xdr:rowOff>85725</xdr:rowOff>
                  </from>
                  <to>
                    <xdr:col>8</xdr:col>
                    <xdr:colOff>0</xdr:colOff>
                    <xdr:row>8</xdr:row>
                    <xdr:rowOff>157163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70" r:id="rId5" name="Option Button 2">
              <controlPr defaultSize="0" autoFill="0" autoLine="0" autoPict="0">
                <anchor moveWithCells="1">
                  <from>
                    <xdr:col>5</xdr:col>
                    <xdr:colOff>290513</xdr:colOff>
                    <xdr:row>21</xdr:row>
                    <xdr:rowOff>85725</xdr:rowOff>
                  </from>
                  <to>
                    <xdr:col>8</xdr:col>
                    <xdr:colOff>0</xdr:colOff>
                    <xdr:row>22</xdr:row>
                    <xdr:rowOff>157163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71" r:id="rId6" name="Option Button 3">
              <controlPr defaultSize="0" autoFill="0" autoLine="0" autoPict="0">
                <anchor moveWithCells="1">
                  <from>
                    <xdr:col>15</xdr:col>
                    <xdr:colOff>138113</xdr:colOff>
                    <xdr:row>7</xdr:row>
                    <xdr:rowOff>85725</xdr:rowOff>
                  </from>
                  <to>
                    <xdr:col>17</xdr:col>
                    <xdr:colOff>0</xdr:colOff>
                    <xdr:row>8</xdr:row>
                    <xdr:rowOff>157163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72" r:id="rId7" name="Option Button 4">
              <controlPr defaultSize="0" autoFill="0" autoLine="0" autoPict="0">
                <anchor moveWithCells="1">
                  <from>
                    <xdr:col>15</xdr:col>
                    <xdr:colOff>119063</xdr:colOff>
                    <xdr:row>21</xdr:row>
                    <xdr:rowOff>85725</xdr:rowOff>
                  </from>
                  <to>
                    <xdr:col>16</xdr:col>
                    <xdr:colOff>628650</xdr:colOff>
                    <xdr:row>22</xdr:row>
                    <xdr:rowOff>157163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9D6C5AD-6ED7-449F-B43F-B9E901721CFF}">
  <sheetPr>
    <pageSetUpPr fitToPage="1"/>
  </sheetPr>
  <dimension ref="A1:AMK231"/>
  <sheetViews>
    <sheetView showGridLines="0" zoomScale="80" zoomScaleNormal="80" workbookViewId="0">
      <selection activeCell="B11" sqref="B11"/>
    </sheetView>
  </sheetViews>
  <sheetFormatPr defaultRowHeight="13.15" x14ac:dyDescent="0.35"/>
  <cols>
    <col min="1" max="1" width="9.06640625" style="1" customWidth="1"/>
    <col min="2" max="2" width="20.59765625" style="1" customWidth="1"/>
    <col min="3" max="3" width="9.06640625" style="1" customWidth="1"/>
    <col min="4" max="4" width="20.59765625" style="1" customWidth="1"/>
    <col min="5" max="6" width="5.59765625" style="1" customWidth="1"/>
    <col min="7" max="7" width="9.06640625" style="1" customWidth="1"/>
    <col min="8" max="9" width="5.59765625" style="1" customWidth="1"/>
    <col min="10" max="10" width="9.06640625" style="1" customWidth="1"/>
    <col min="11" max="11" width="20.59765625" style="1" customWidth="1"/>
    <col min="12" max="19" width="9.06640625" style="1" customWidth="1"/>
    <col min="20" max="20" width="15.19921875" style="22" bestFit="1" customWidth="1"/>
    <col min="21" max="21" width="9.06640625" style="1" customWidth="1"/>
    <col min="22" max="22" width="15.19921875" style="1" bestFit="1" customWidth="1"/>
    <col min="23" max="1025" width="9.06640625" style="1" customWidth="1"/>
    <col min="1026" max="16384" width="9.06640625" style="33"/>
  </cols>
  <sheetData>
    <row r="1" spans="1:22" x14ac:dyDescent="0.4">
      <c r="T1" s="31" t="s">
        <v>116</v>
      </c>
      <c r="U1" s="32" t="s">
        <v>104</v>
      </c>
      <c r="V1" s="75" t="s">
        <v>259</v>
      </c>
    </row>
    <row r="2" spans="1:22" ht="15" customHeight="1" x14ac:dyDescent="0.35">
      <c r="A2" s="92" t="s">
        <v>254</v>
      </c>
      <c r="B2" s="92"/>
      <c r="C2" s="92"/>
      <c r="D2" s="92"/>
      <c r="E2" s="92"/>
      <c r="F2" s="92"/>
      <c r="G2" s="92"/>
      <c r="H2" s="92"/>
      <c r="J2" s="93" t="s">
        <v>125</v>
      </c>
      <c r="K2" s="93"/>
      <c r="L2" s="93"/>
      <c r="M2" s="93"/>
      <c r="N2" s="93"/>
      <c r="O2" s="93"/>
      <c r="P2" s="93"/>
      <c r="Q2" s="93"/>
      <c r="T2" s="46"/>
      <c r="U2" s="47"/>
      <c r="V2" s="46"/>
    </row>
    <row r="3" spans="1:22" ht="15" customHeight="1" x14ac:dyDescent="0.35">
      <c r="A3" s="92">
        <f>Base!B9</f>
        <v>0</v>
      </c>
      <c r="B3" s="92"/>
      <c r="C3" s="92"/>
      <c r="D3" s="92"/>
      <c r="E3" s="92"/>
      <c r="F3" s="92"/>
      <c r="G3" s="92"/>
      <c r="H3" s="92"/>
      <c r="T3" s="46"/>
      <c r="U3" s="47"/>
      <c r="V3" s="46"/>
    </row>
    <row r="4" spans="1:22" ht="15" customHeight="1" x14ac:dyDescent="0.35">
      <c r="A4" s="94">
        <f>Base!B12</f>
        <v>0</v>
      </c>
      <c r="B4" s="94"/>
      <c r="C4" s="94"/>
      <c r="D4" s="94"/>
      <c r="E4" s="94"/>
      <c r="F4" s="94"/>
      <c r="G4" s="94"/>
      <c r="H4" s="94"/>
      <c r="J4" s="84" t="s">
        <v>124</v>
      </c>
      <c r="K4" s="84"/>
      <c r="L4" s="84" t="s">
        <v>123</v>
      </c>
      <c r="M4" s="84"/>
      <c r="N4" s="95" t="s">
        <v>122</v>
      </c>
      <c r="O4" s="95"/>
      <c r="P4" s="20" t="s">
        <v>121</v>
      </c>
      <c r="Q4" s="15">
        <f>VLOOKUP($S$7,Base!$C$2:$H$32,3,FALSE)</f>
        <v>0</v>
      </c>
      <c r="T4" s="46"/>
      <c r="U4" s="47"/>
      <c r="V4" s="46"/>
    </row>
    <row r="5" spans="1:22" ht="15" customHeight="1" x14ac:dyDescent="0.35">
      <c r="J5" s="96">
        <f>VLOOKUP($S$7,Base!$C$2:$H$32,2,FALSE)</f>
        <v>0</v>
      </c>
      <c r="K5" s="96"/>
      <c r="L5" s="97">
        <f>Base!B5</f>
        <v>0</v>
      </c>
      <c r="M5" s="97"/>
      <c r="N5" s="98">
        <f>VLOOKUP($S$7,Base!$C$2:$H$32,6,FALSE)</f>
        <v>0</v>
      </c>
      <c r="O5" s="98"/>
      <c r="P5" s="20" t="s">
        <v>120</v>
      </c>
      <c r="Q5" s="15">
        <f>VLOOKUP($S$7,Base!$C$2:$H$32,4,FALSE)</f>
        <v>0</v>
      </c>
      <c r="T5" s="46"/>
      <c r="U5" s="47"/>
      <c r="V5" s="46"/>
    </row>
    <row r="6" spans="1:22" ht="15" customHeight="1" x14ac:dyDescent="0.35">
      <c r="J6" s="96"/>
      <c r="K6" s="96"/>
      <c r="L6" s="97"/>
      <c r="M6" s="97"/>
      <c r="N6" s="99">
        <f>VLOOKUP($S$7,Base!$C$2:$H$32,5,FALSE)</f>
        <v>0</v>
      </c>
      <c r="O6" s="99"/>
      <c r="P6" s="20" t="s">
        <v>102</v>
      </c>
      <c r="Q6" s="45"/>
      <c r="T6" s="46"/>
      <c r="U6" s="47"/>
      <c r="V6" s="46"/>
    </row>
    <row r="7" spans="1:22" ht="15" customHeight="1" x14ac:dyDescent="0.35">
      <c r="A7" s="19"/>
      <c r="B7" s="19"/>
      <c r="C7" s="19"/>
      <c r="D7" s="19"/>
      <c r="E7" s="19"/>
      <c r="F7" s="19"/>
      <c r="G7" s="19"/>
      <c r="H7" s="19"/>
      <c r="I7" s="19"/>
      <c r="J7" s="19"/>
      <c r="K7" s="19"/>
      <c r="L7" s="19"/>
      <c r="M7" s="19"/>
      <c r="N7" s="19"/>
      <c r="O7" s="19"/>
      <c r="P7" s="19"/>
      <c r="Q7" s="19"/>
      <c r="R7" s="21" t="s">
        <v>126</v>
      </c>
      <c r="S7" s="70">
        <v>8</v>
      </c>
      <c r="T7" s="46"/>
      <c r="U7" s="47"/>
      <c r="V7" s="46"/>
    </row>
    <row r="8" spans="1:22" x14ac:dyDescent="0.35">
      <c r="A8" s="74"/>
      <c r="B8" s="74"/>
      <c r="C8" s="74"/>
      <c r="D8" s="74"/>
      <c r="E8" s="74"/>
      <c r="F8" s="74"/>
      <c r="G8" s="74"/>
      <c r="H8" s="74"/>
      <c r="I8" s="74"/>
      <c r="J8" s="74"/>
      <c r="K8" s="74"/>
      <c r="L8" s="74"/>
      <c r="M8" s="74"/>
      <c r="N8" s="74"/>
      <c r="O8" s="74"/>
      <c r="P8" s="74"/>
      <c r="Q8" s="74"/>
      <c r="T8" s="46"/>
      <c r="U8" s="47"/>
      <c r="V8" s="46"/>
    </row>
    <row r="9" spans="1:22" ht="15" customHeight="1" x14ac:dyDescent="0.35">
      <c r="A9" s="1" t="s">
        <v>119</v>
      </c>
      <c r="J9" s="1" t="s">
        <v>118</v>
      </c>
      <c r="L9" s="17"/>
      <c r="T9" s="46"/>
      <c r="U9" s="47"/>
      <c r="V9" s="46"/>
    </row>
    <row r="10" spans="1:22" ht="15" customHeight="1" x14ac:dyDescent="0.35">
      <c r="A10" s="15"/>
      <c r="B10" s="16" t="s">
        <v>116</v>
      </c>
      <c r="C10" s="15" t="s">
        <v>103</v>
      </c>
      <c r="D10" s="84" t="s">
        <v>115</v>
      </c>
      <c r="E10" s="84"/>
      <c r="F10" s="84"/>
      <c r="G10" s="100" t="s">
        <v>114</v>
      </c>
      <c r="H10" s="100"/>
      <c r="J10" s="15"/>
      <c r="K10" s="16" t="s">
        <v>116</v>
      </c>
      <c r="L10" s="15" t="s">
        <v>104</v>
      </c>
      <c r="M10" s="84" t="s">
        <v>115</v>
      </c>
      <c r="N10" s="84"/>
      <c r="O10" s="84"/>
      <c r="P10" s="84" t="s">
        <v>114</v>
      </c>
      <c r="Q10" s="84"/>
      <c r="T10" s="46"/>
      <c r="U10" s="47"/>
      <c r="V10" s="46"/>
    </row>
    <row r="11" spans="1:22" ht="15" customHeight="1" x14ac:dyDescent="0.35">
      <c r="A11" s="14">
        <v>1</v>
      </c>
      <c r="B11" s="39"/>
      <c r="C11" s="40"/>
      <c r="D11" s="91">
        <f t="shared" ref="D11:D20" si="0">B11</f>
        <v>0</v>
      </c>
      <c r="E11" s="91"/>
      <c r="F11" s="91"/>
      <c r="G11" s="12">
        <f t="shared" ref="G11:G20" si="1">IF(C11="",0,VLOOKUP(D11,$T$1:$U$231,2,0))</f>
        <v>0</v>
      </c>
      <c r="H11" s="12"/>
      <c r="J11" s="14">
        <v>1</v>
      </c>
      <c r="K11" s="39"/>
      <c r="L11" s="13" t="e">
        <f t="shared" ref="L11:L20" si="2">VLOOKUP(K11,$T$1:$U$231,2,0)</f>
        <v>#N/A</v>
      </c>
      <c r="M11" s="91">
        <f t="shared" ref="M11:M20" si="3">K11</f>
        <v>0</v>
      </c>
      <c r="N11" s="91"/>
      <c r="O11" s="91"/>
      <c r="P11" s="12" t="e">
        <f t="shared" ref="P11:P20" si="4">VLOOKUP(M11,$T$1:$U$231,2,0)</f>
        <v>#N/A</v>
      </c>
      <c r="Q11" s="12"/>
      <c r="T11" s="46"/>
      <c r="U11" s="47"/>
      <c r="V11" s="46"/>
    </row>
    <row r="12" spans="1:22" ht="15" customHeight="1" x14ac:dyDescent="0.35">
      <c r="A12" s="11">
        <v>2</v>
      </c>
      <c r="B12" s="41"/>
      <c r="C12" s="42"/>
      <c r="D12" s="82">
        <f t="shared" si="0"/>
        <v>0</v>
      </c>
      <c r="E12" s="82"/>
      <c r="F12" s="82"/>
      <c r="G12" s="9">
        <f t="shared" si="1"/>
        <v>0</v>
      </c>
      <c r="H12" s="9"/>
      <c r="J12" s="11">
        <v>2</v>
      </c>
      <c r="K12" s="41"/>
      <c r="L12" s="10" t="e">
        <f t="shared" si="2"/>
        <v>#N/A</v>
      </c>
      <c r="M12" s="82">
        <f t="shared" si="3"/>
        <v>0</v>
      </c>
      <c r="N12" s="82"/>
      <c r="O12" s="82"/>
      <c r="P12" s="9" t="e">
        <f t="shared" si="4"/>
        <v>#N/A</v>
      </c>
      <c r="Q12" s="9"/>
      <c r="T12" s="34" t="s">
        <v>1</v>
      </c>
      <c r="U12" s="35" t="s">
        <v>2</v>
      </c>
      <c r="V12" s="46" t="s">
        <v>1</v>
      </c>
    </row>
    <row r="13" spans="1:22" ht="15" customHeight="1" x14ac:dyDescent="0.35">
      <c r="A13" s="11">
        <v>3</v>
      </c>
      <c r="B13" s="41"/>
      <c r="C13" s="42"/>
      <c r="D13" s="82">
        <f t="shared" si="0"/>
        <v>0</v>
      </c>
      <c r="E13" s="82"/>
      <c r="F13" s="82"/>
      <c r="G13" s="9">
        <f t="shared" si="1"/>
        <v>0</v>
      </c>
      <c r="H13" s="9"/>
      <c r="J13" s="11">
        <v>3</v>
      </c>
      <c r="K13" s="41"/>
      <c r="L13" s="10" t="e">
        <f t="shared" si="2"/>
        <v>#N/A</v>
      </c>
      <c r="M13" s="82">
        <f t="shared" si="3"/>
        <v>0</v>
      </c>
      <c r="N13" s="82"/>
      <c r="O13" s="82"/>
      <c r="P13" s="9" t="e">
        <f t="shared" si="4"/>
        <v>#N/A</v>
      </c>
      <c r="Q13" s="9"/>
      <c r="T13" s="34" t="s">
        <v>127</v>
      </c>
      <c r="U13" s="35" t="s">
        <v>2</v>
      </c>
      <c r="V13" s="46" t="s">
        <v>127</v>
      </c>
    </row>
    <row r="14" spans="1:22" ht="15" customHeight="1" x14ac:dyDescent="0.35">
      <c r="A14" s="11">
        <v>4</v>
      </c>
      <c r="B14" s="41"/>
      <c r="C14" s="42"/>
      <c r="D14" s="82">
        <f t="shared" si="0"/>
        <v>0</v>
      </c>
      <c r="E14" s="82"/>
      <c r="F14" s="82"/>
      <c r="G14" s="9">
        <f t="shared" si="1"/>
        <v>0</v>
      </c>
      <c r="H14" s="9"/>
      <c r="J14" s="11">
        <v>4</v>
      </c>
      <c r="K14" s="41"/>
      <c r="L14" s="10" t="e">
        <f t="shared" si="2"/>
        <v>#N/A</v>
      </c>
      <c r="M14" s="82">
        <f t="shared" si="3"/>
        <v>0</v>
      </c>
      <c r="N14" s="82"/>
      <c r="O14" s="82"/>
      <c r="P14" s="9" t="e">
        <f t="shared" si="4"/>
        <v>#N/A</v>
      </c>
      <c r="Q14" s="9"/>
      <c r="T14" s="34" t="s">
        <v>3</v>
      </c>
      <c r="U14" s="35" t="s">
        <v>2</v>
      </c>
      <c r="V14" s="46" t="s">
        <v>3</v>
      </c>
    </row>
    <row r="15" spans="1:22" ht="15" customHeight="1" x14ac:dyDescent="0.35">
      <c r="A15" s="11">
        <v>5</v>
      </c>
      <c r="B15" s="41"/>
      <c r="C15" s="42"/>
      <c r="D15" s="82">
        <f t="shared" si="0"/>
        <v>0</v>
      </c>
      <c r="E15" s="82"/>
      <c r="F15" s="82"/>
      <c r="G15" s="9">
        <f t="shared" si="1"/>
        <v>0</v>
      </c>
      <c r="H15" s="9"/>
      <c r="J15" s="11">
        <v>5</v>
      </c>
      <c r="K15" s="41"/>
      <c r="L15" s="10" t="e">
        <f t="shared" si="2"/>
        <v>#N/A</v>
      </c>
      <c r="M15" s="82">
        <f t="shared" si="3"/>
        <v>0</v>
      </c>
      <c r="N15" s="82"/>
      <c r="O15" s="82"/>
      <c r="P15" s="9" t="e">
        <f t="shared" si="4"/>
        <v>#N/A</v>
      </c>
      <c r="Q15" s="9"/>
      <c r="T15" s="34" t="s">
        <v>128</v>
      </c>
      <c r="U15" s="35" t="s">
        <v>2</v>
      </c>
      <c r="V15" s="46" t="s">
        <v>128</v>
      </c>
    </row>
    <row r="16" spans="1:22" ht="15" customHeight="1" x14ac:dyDescent="0.35">
      <c r="A16" s="11">
        <v>6</v>
      </c>
      <c r="B16" s="41"/>
      <c r="C16" s="42"/>
      <c r="D16" s="82">
        <f t="shared" si="0"/>
        <v>0</v>
      </c>
      <c r="E16" s="82"/>
      <c r="F16" s="82"/>
      <c r="G16" s="9">
        <f t="shared" si="1"/>
        <v>0</v>
      </c>
      <c r="H16" s="9"/>
      <c r="J16" s="11">
        <v>6</v>
      </c>
      <c r="K16" s="41"/>
      <c r="L16" s="10" t="e">
        <f t="shared" si="2"/>
        <v>#N/A</v>
      </c>
      <c r="M16" s="82">
        <f t="shared" si="3"/>
        <v>0</v>
      </c>
      <c r="N16" s="82"/>
      <c r="O16" s="82"/>
      <c r="P16" s="9" t="e">
        <f t="shared" si="4"/>
        <v>#N/A</v>
      </c>
      <c r="Q16" s="9"/>
      <c r="T16" s="34" t="s">
        <v>4</v>
      </c>
      <c r="U16" s="35" t="s">
        <v>2</v>
      </c>
      <c r="V16" s="46" t="s">
        <v>4</v>
      </c>
    </row>
    <row r="17" spans="1:22" ht="15" customHeight="1" x14ac:dyDescent="0.35">
      <c r="A17" s="11">
        <v>7</v>
      </c>
      <c r="B17" s="41"/>
      <c r="C17" s="42"/>
      <c r="D17" s="82">
        <f t="shared" si="0"/>
        <v>0</v>
      </c>
      <c r="E17" s="82"/>
      <c r="F17" s="82"/>
      <c r="G17" s="9">
        <f t="shared" si="1"/>
        <v>0</v>
      </c>
      <c r="H17" s="9"/>
      <c r="J17" s="11">
        <v>7</v>
      </c>
      <c r="K17" s="41"/>
      <c r="L17" s="10" t="e">
        <f t="shared" si="2"/>
        <v>#N/A</v>
      </c>
      <c r="M17" s="82">
        <f t="shared" si="3"/>
        <v>0</v>
      </c>
      <c r="N17" s="82"/>
      <c r="O17" s="82"/>
      <c r="P17" s="9" t="e">
        <f t="shared" si="4"/>
        <v>#N/A</v>
      </c>
      <c r="Q17" s="9"/>
      <c r="T17" s="34" t="s">
        <v>261</v>
      </c>
      <c r="U17" s="35" t="s">
        <v>2</v>
      </c>
      <c r="V17" s="46" t="s">
        <v>261</v>
      </c>
    </row>
    <row r="18" spans="1:22" ht="15" customHeight="1" x14ac:dyDescent="0.35">
      <c r="A18" s="11">
        <v>8</v>
      </c>
      <c r="B18" s="41"/>
      <c r="C18" s="42"/>
      <c r="D18" s="82">
        <f t="shared" si="0"/>
        <v>0</v>
      </c>
      <c r="E18" s="82"/>
      <c r="F18" s="82"/>
      <c r="G18" s="9">
        <f t="shared" si="1"/>
        <v>0</v>
      </c>
      <c r="H18" s="9"/>
      <c r="J18" s="11">
        <v>8</v>
      </c>
      <c r="K18" s="41"/>
      <c r="L18" s="10" t="e">
        <f t="shared" si="2"/>
        <v>#N/A</v>
      </c>
      <c r="M18" s="82">
        <f t="shared" si="3"/>
        <v>0</v>
      </c>
      <c r="N18" s="82"/>
      <c r="O18" s="82"/>
      <c r="P18" s="9" t="e">
        <f t="shared" si="4"/>
        <v>#N/A</v>
      </c>
      <c r="Q18" s="9"/>
      <c r="T18" s="34" t="s">
        <v>129</v>
      </c>
      <c r="U18" s="35" t="s">
        <v>2</v>
      </c>
      <c r="V18" s="46" t="s">
        <v>129</v>
      </c>
    </row>
    <row r="19" spans="1:22" ht="15" customHeight="1" x14ac:dyDescent="0.35">
      <c r="A19" s="11">
        <v>9</v>
      </c>
      <c r="B19" s="41"/>
      <c r="C19" s="42"/>
      <c r="D19" s="82">
        <f t="shared" si="0"/>
        <v>0</v>
      </c>
      <c r="E19" s="82"/>
      <c r="F19" s="82"/>
      <c r="G19" s="9">
        <f t="shared" si="1"/>
        <v>0</v>
      </c>
      <c r="H19" s="9"/>
      <c r="J19" s="11">
        <v>9</v>
      </c>
      <c r="K19" s="41"/>
      <c r="L19" s="10" t="e">
        <f t="shared" si="2"/>
        <v>#N/A</v>
      </c>
      <c r="M19" s="82">
        <f t="shared" si="3"/>
        <v>0</v>
      </c>
      <c r="N19" s="82"/>
      <c r="O19" s="82"/>
      <c r="P19" s="9" t="e">
        <f t="shared" si="4"/>
        <v>#N/A</v>
      </c>
      <c r="Q19" s="9"/>
      <c r="T19" s="34" t="s">
        <v>5</v>
      </c>
      <c r="U19" s="35">
        <v>0.1</v>
      </c>
      <c r="V19" s="46" t="s">
        <v>5</v>
      </c>
    </row>
    <row r="20" spans="1:22" ht="15" customHeight="1" x14ac:dyDescent="0.35">
      <c r="A20" s="8">
        <v>10</v>
      </c>
      <c r="B20" s="43"/>
      <c r="C20" s="44"/>
      <c r="D20" s="83">
        <f t="shared" si="0"/>
        <v>0</v>
      </c>
      <c r="E20" s="83"/>
      <c r="F20" s="83"/>
      <c r="G20" s="6">
        <f t="shared" si="1"/>
        <v>0</v>
      </c>
      <c r="H20" s="6"/>
      <c r="J20" s="8">
        <v>10</v>
      </c>
      <c r="K20" s="43"/>
      <c r="L20" s="7" t="e">
        <f t="shared" si="2"/>
        <v>#N/A</v>
      </c>
      <c r="M20" s="83">
        <f t="shared" si="3"/>
        <v>0</v>
      </c>
      <c r="N20" s="83"/>
      <c r="O20" s="83"/>
      <c r="P20" s="6" t="e">
        <f t="shared" si="4"/>
        <v>#N/A</v>
      </c>
      <c r="Q20" s="6"/>
      <c r="T20" s="34">
        <v>1</v>
      </c>
      <c r="U20" s="35">
        <v>0.1</v>
      </c>
      <c r="V20" s="46">
        <v>1</v>
      </c>
    </row>
    <row r="21" spans="1:22" x14ac:dyDescent="0.35">
      <c r="A21" s="5" t="s">
        <v>0</v>
      </c>
      <c r="B21" s="4"/>
      <c r="C21" s="18">
        <f t="array" ref="C21">SUM(IFERROR(C11:C20,0))</f>
        <v>0</v>
      </c>
      <c r="D21" s="84" t="s">
        <v>105</v>
      </c>
      <c r="E21" s="84"/>
      <c r="F21" s="84"/>
      <c r="G21" s="2">
        <f t="array" ref="G21">SUM(IFERROR(G11:G20,0))</f>
        <v>0</v>
      </c>
      <c r="H21" s="2"/>
      <c r="J21" s="5" t="s">
        <v>0</v>
      </c>
      <c r="K21" s="4"/>
      <c r="L21" s="3">
        <f t="array" ref="L21">SUM(IFERROR(L11:L20,0))</f>
        <v>0</v>
      </c>
      <c r="M21" s="84" t="s">
        <v>105</v>
      </c>
      <c r="N21" s="84"/>
      <c r="O21" s="84"/>
      <c r="P21" s="2">
        <f t="array" ref="P21">SUM(IFERROR(P11:P20,0))</f>
        <v>0</v>
      </c>
      <c r="Q21" s="2"/>
      <c r="T21" s="34" t="s">
        <v>6</v>
      </c>
      <c r="U21" s="35">
        <v>0.2</v>
      </c>
      <c r="V21" s="46" t="s">
        <v>6</v>
      </c>
    </row>
    <row r="22" spans="1:22" x14ac:dyDescent="0.35">
      <c r="C22" s="17"/>
      <c r="T22" s="34">
        <v>2</v>
      </c>
      <c r="U22" s="35">
        <v>0.2</v>
      </c>
      <c r="V22" s="46">
        <v>2</v>
      </c>
    </row>
    <row r="23" spans="1:22" ht="15" customHeight="1" x14ac:dyDescent="0.35">
      <c r="A23" s="1" t="s">
        <v>117</v>
      </c>
      <c r="C23" s="17"/>
      <c r="J23" s="1" t="s">
        <v>102</v>
      </c>
      <c r="L23" s="17"/>
      <c r="T23" s="34" t="s">
        <v>7</v>
      </c>
      <c r="U23" s="35">
        <v>0.3</v>
      </c>
      <c r="V23" s="46" t="s">
        <v>7</v>
      </c>
    </row>
    <row r="24" spans="1:22" ht="15" customHeight="1" x14ac:dyDescent="0.35">
      <c r="A24" s="15"/>
      <c r="B24" s="16" t="s">
        <v>116</v>
      </c>
      <c r="C24" s="15" t="s">
        <v>104</v>
      </c>
      <c r="D24" s="84" t="s">
        <v>115</v>
      </c>
      <c r="E24" s="84"/>
      <c r="F24" s="84"/>
      <c r="G24" s="84" t="s">
        <v>114</v>
      </c>
      <c r="H24" s="84"/>
      <c r="J24" s="15"/>
      <c r="K24" s="16" t="s">
        <v>116</v>
      </c>
      <c r="L24" s="15" t="s">
        <v>104</v>
      </c>
      <c r="M24" s="84" t="s">
        <v>115</v>
      </c>
      <c r="N24" s="84"/>
      <c r="O24" s="84"/>
      <c r="P24" s="84" t="s">
        <v>114</v>
      </c>
      <c r="Q24" s="84"/>
      <c r="T24" s="34">
        <v>3</v>
      </c>
      <c r="U24" s="35">
        <v>0.3</v>
      </c>
      <c r="V24" s="46">
        <v>3</v>
      </c>
    </row>
    <row r="25" spans="1:22" ht="15" customHeight="1" x14ac:dyDescent="0.35">
      <c r="A25" s="14">
        <v>1</v>
      </c>
      <c r="B25" s="39"/>
      <c r="C25" s="13" t="e">
        <f t="shared" ref="C25:C34" si="5">VLOOKUP(B25,$T$1:$U$231,2,0)</f>
        <v>#N/A</v>
      </c>
      <c r="D25" s="91">
        <f t="shared" ref="D25:D34" si="6">B25</f>
        <v>0</v>
      </c>
      <c r="E25" s="91"/>
      <c r="F25" s="91"/>
      <c r="G25" s="12" t="e">
        <f t="shared" ref="G25:G34" si="7">VLOOKUP(D25,$T$1:$U$231,2,0)</f>
        <v>#N/A</v>
      </c>
      <c r="H25" s="12"/>
      <c r="J25" s="14">
        <v>1</v>
      </c>
      <c r="K25" s="39"/>
      <c r="L25" s="13" t="e">
        <f t="shared" ref="L25:L34" si="8">VLOOKUP(K25,$T$1:$U$231,2,0)</f>
        <v>#N/A</v>
      </c>
      <c r="M25" s="91">
        <f t="shared" ref="M25:M34" si="9">K25</f>
        <v>0</v>
      </c>
      <c r="N25" s="91"/>
      <c r="O25" s="91"/>
      <c r="P25" s="12" t="e">
        <f t="shared" ref="P25:P34" si="10">VLOOKUP(M25,$T$1:$U$231,2,0)</f>
        <v>#N/A</v>
      </c>
      <c r="Q25" s="12"/>
      <c r="T25" s="34" t="s">
        <v>130</v>
      </c>
      <c r="U25" s="35">
        <v>0.4</v>
      </c>
      <c r="V25" s="46" t="s">
        <v>130</v>
      </c>
    </row>
    <row r="26" spans="1:22" ht="15" customHeight="1" x14ac:dyDescent="0.35">
      <c r="A26" s="11">
        <v>2</v>
      </c>
      <c r="B26" s="41"/>
      <c r="C26" s="10" t="e">
        <f t="shared" si="5"/>
        <v>#N/A</v>
      </c>
      <c r="D26" s="82">
        <f t="shared" si="6"/>
        <v>0</v>
      </c>
      <c r="E26" s="82"/>
      <c r="F26" s="82"/>
      <c r="G26" s="9" t="e">
        <f t="shared" si="7"/>
        <v>#N/A</v>
      </c>
      <c r="H26" s="9"/>
      <c r="J26" s="11">
        <v>2</v>
      </c>
      <c r="K26" s="41"/>
      <c r="L26" s="10" t="e">
        <f t="shared" si="8"/>
        <v>#N/A</v>
      </c>
      <c r="M26" s="82">
        <f t="shared" si="9"/>
        <v>0</v>
      </c>
      <c r="N26" s="82"/>
      <c r="O26" s="82"/>
      <c r="P26" s="9" t="e">
        <f t="shared" si="10"/>
        <v>#N/A</v>
      </c>
      <c r="Q26" s="9"/>
      <c r="T26" s="34">
        <v>4</v>
      </c>
      <c r="U26" s="35">
        <v>0.4</v>
      </c>
      <c r="V26" s="46">
        <v>4</v>
      </c>
    </row>
    <row r="27" spans="1:22" ht="15" customHeight="1" x14ac:dyDescent="0.35">
      <c r="A27" s="11">
        <v>3</v>
      </c>
      <c r="B27" s="41"/>
      <c r="C27" s="10" t="e">
        <f t="shared" si="5"/>
        <v>#N/A</v>
      </c>
      <c r="D27" s="82">
        <f t="shared" si="6"/>
        <v>0</v>
      </c>
      <c r="E27" s="82"/>
      <c r="F27" s="82"/>
      <c r="G27" s="9" t="e">
        <f t="shared" si="7"/>
        <v>#N/A</v>
      </c>
      <c r="H27" s="9"/>
      <c r="J27" s="11">
        <v>3</v>
      </c>
      <c r="K27" s="41"/>
      <c r="L27" s="10" t="e">
        <f t="shared" si="8"/>
        <v>#N/A</v>
      </c>
      <c r="M27" s="82">
        <f t="shared" si="9"/>
        <v>0</v>
      </c>
      <c r="N27" s="82"/>
      <c r="O27" s="82"/>
      <c r="P27" s="9" t="e">
        <f t="shared" si="10"/>
        <v>#N/A</v>
      </c>
      <c r="Q27" s="9"/>
      <c r="T27" s="34" t="s">
        <v>8</v>
      </c>
      <c r="U27" s="35" t="s">
        <v>2</v>
      </c>
      <c r="V27" s="46" t="s">
        <v>8</v>
      </c>
    </row>
    <row r="28" spans="1:22" ht="15" customHeight="1" x14ac:dyDescent="0.35">
      <c r="A28" s="11">
        <v>4</v>
      </c>
      <c r="B28" s="41"/>
      <c r="C28" s="10" t="e">
        <f t="shared" si="5"/>
        <v>#N/A</v>
      </c>
      <c r="D28" s="82">
        <f t="shared" si="6"/>
        <v>0</v>
      </c>
      <c r="E28" s="82"/>
      <c r="F28" s="82"/>
      <c r="G28" s="9" t="e">
        <f t="shared" si="7"/>
        <v>#N/A</v>
      </c>
      <c r="H28" s="9"/>
      <c r="J28" s="11">
        <v>4</v>
      </c>
      <c r="K28" s="41"/>
      <c r="L28" s="10" t="e">
        <f t="shared" si="8"/>
        <v>#N/A</v>
      </c>
      <c r="M28" s="82">
        <f t="shared" si="9"/>
        <v>0</v>
      </c>
      <c r="N28" s="82"/>
      <c r="O28" s="82"/>
      <c r="P28" s="9" t="e">
        <f t="shared" si="10"/>
        <v>#N/A</v>
      </c>
      <c r="Q28" s="9"/>
      <c r="T28" s="34" t="s">
        <v>131</v>
      </c>
      <c r="U28" s="35" t="s">
        <v>2</v>
      </c>
      <c r="V28" s="46" t="s">
        <v>131</v>
      </c>
    </row>
    <row r="29" spans="1:22" ht="15" customHeight="1" x14ac:dyDescent="0.35">
      <c r="A29" s="11">
        <v>5</v>
      </c>
      <c r="B29" s="41"/>
      <c r="C29" s="10" t="e">
        <f t="shared" si="5"/>
        <v>#N/A</v>
      </c>
      <c r="D29" s="82">
        <f t="shared" si="6"/>
        <v>0</v>
      </c>
      <c r="E29" s="82"/>
      <c r="F29" s="82"/>
      <c r="G29" s="9" t="e">
        <f t="shared" si="7"/>
        <v>#N/A</v>
      </c>
      <c r="H29" s="9"/>
      <c r="J29" s="11">
        <v>5</v>
      </c>
      <c r="K29" s="41"/>
      <c r="L29" s="10" t="e">
        <f t="shared" si="8"/>
        <v>#N/A</v>
      </c>
      <c r="M29" s="82">
        <f t="shared" si="9"/>
        <v>0</v>
      </c>
      <c r="N29" s="82"/>
      <c r="O29" s="82"/>
      <c r="P29" s="9" t="e">
        <f t="shared" si="10"/>
        <v>#N/A</v>
      </c>
      <c r="Q29" s="9"/>
      <c r="T29" s="34" t="s">
        <v>9</v>
      </c>
      <c r="U29" s="35" t="s">
        <v>2</v>
      </c>
      <c r="V29" s="46" t="s">
        <v>9</v>
      </c>
    </row>
    <row r="30" spans="1:22" ht="15" customHeight="1" x14ac:dyDescent="0.35">
      <c r="A30" s="11">
        <v>6</v>
      </c>
      <c r="B30" s="41"/>
      <c r="C30" s="10" t="e">
        <f t="shared" si="5"/>
        <v>#N/A</v>
      </c>
      <c r="D30" s="82">
        <f t="shared" si="6"/>
        <v>0</v>
      </c>
      <c r="E30" s="82"/>
      <c r="F30" s="82"/>
      <c r="G30" s="9" t="e">
        <f t="shared" si="7"/>
        <v>#N/A</v>
      </c>
      <c r="H30" s="9"/>
      <c r="J30" s="11">
        <v>6</v>
      </c>
      <c r="K30" s="41"/>
      <c r="L30" s="10" t="e">
        <f t="shared" si="8"/>
        <v>#N/A</v>
      </c>
      <c r="M30" s="82">
        <f t="shared" si="9"/>
        <v>0</v>
      </c>
      <c r="N30" s="82"/>
      <c r="O30" s="82"/>
      <c r="P30" s="9" t="e">
        <f t="shared" si="10"/>
        <v>#N/A</v>
      </c>
      <c r="Q30" s="9"/>
      <c r="T30" s="34" t="s">
        <v>10</v>
      </c>
      <c r="U30" s="35">
        <v>0.1</v>
      </c>
      <c r="V30" s="46" t="s">
        <v>10</v>
      </c>
    </row>
    <row r="31" spans="1:22" ht="15" customHeight="1" x14ac:dyDescent="0.35">
      <c r="A31" s="11">
        <v>7</v>
      </c>
      <c r="B31" s="41"/>
      <c r="C31" s="10" t="e">
        <f t="shared" si="5"/>
        <v>#N/A</v>
      </c>
      <c r="D31" s="82">
        <f t="shared" si="6"/>
        <v>0</v>
      </c>
      <c r="E31" s="82"/>
      <c r="F31" s="82"/>
      <c r="G31" s="9" t="e">
        <f t="shared" si="7"/>
        <v>#N/A</v>
      </c>
      <c r="H31" s="9"/>
      <c r="J31" s="11">
        <v>7</v>
      </c>
      <c r="K31" s="41"/>
      <c r="L31" s="10" t="e">
        <f t="shared" si="8"/>
        <v>#N/A</v>
      </c>
      <c r="M31" s="82">
        <f t="shared" si="9"/>
        <v>0</v>
      </c>
      <c r="N31" s="82"/>
      <c r="O31" s="82"/>
      <c r="P31" s="9" t="e">
        <f t="shared" si="10"/>
        <v>#N/A</v>
      </c>
      <c r="Q31" s="9"/>
      <c r="T31" s="34" t="s">
        <v>132</v>
      </c>
      <c r="U31" s="35">
        <v>0.1</v>
      </c>
      <c r="V31" s="46" t="s">
        <v>132</v>
      </c>
    </row>
    <row r="32" spans="1:22" ht="15" customHeight="1" x14ac:dyDescent="0.35">
      <c r="A32" s="11">
        <v>8</v>
      </c>
      <c r="B32" s="41"/>
      <c r="C32" s="10" t="e">
        <f t="shared" si="5"/>
        <v>#N/A</v>
      </c>
      <c r="D32" s="82">
        <f t="shared" si="6"/>
        <v>0</v>
      </c>
      <c r="E32" s="82"/>
      <c r="F32" s="82"/>
      <c r="G32" s="9" t="e">
        <f t="shared" si="7"/>
        <v>#N/A</v>
      </c>
      <c r="H32" s="9"/>
      <c r="J32" s="11">
        <v>8</v>
      </c>
      <c r="K32" s="41"/>
      <c r="L32" s="10" t="e">
        <f t="shared" si="8"/>
        <v>#N/A</v>
      </c>
      <c r="M32" s="82">
        <f t="shared" si="9"/>
        <v>0</v>
      </c>
      <c r="N32" s="82"/>
      <c r="O32" s="82"/>
      <c r="P32" s="9" t="e">
        <f t="shared" si="10"/>
        <v>#N/A</v>
      </c>
      <c r="Q32" s="9"/>
      <c r="T32" s="34" t="s">
        <v>11</v>
      </c>
      <c r="U32" s="35">
        <v>0.1</v>
      </c>
      <c r="V32" s="46" t="s">
        <v>11</v>
      </c>
    </row>
    <row r="33" spans="1:22" ht="15" customHeight="1" x14ac:dyDescent="0.35">
      <c r="A33" s="11">
        <v>9</v>
      </c>
      <c r="B33" s="41"/>
      <c r="C33" s="10" t="e">
        <f t="shared" si="5"/>
        <v>#N/A</v>
      </c>
      <c r="D33" s="82">
        <f t="shared" si="6"/>
        <v>0</v>
      </c>
      <c r="E33" s="82"/>
      <c r="F33" s="82"/>
      <c r="G33" s="9" t="e">
        <f t="shared" si="7"/>
        <v>#N/A</v>
      </c>
      <c r="H33" s="9"/>
      <c r="J33" s="11">
        <v>9</v>
      </c>
      <c r="K33" s="41"/>
      <c r="L33" s="10" t="e">
        <f t="shared" si="8"/>
        <v>#N/A</v>
      </c>
      <c r="M33" s="82">
        <f t="shared" si="9"/>
        <v>0</v>
      </c>
      <c r="N33" s="82"/>
      <c r="O33" s="82"/>
      <c r="P33" s="9" t="e">
        <f t="shared" si="10"/>
        <v>#N/A</v>
      </c>
      <c r="Q33" s="9"/>
      <c r="T33" s="34" t="s">
        <v>133</v>
      </c>
      <c r="U33" s="35">
        <v>0.1</v>
      </c>
      <c r="V33" s="46" t="s">
        <v>133</v>
      </c>
    </row>
    <row r="34" spans="1:22" ht="15" customHeight="1" x14ac:dyDescent="0.35">
      <c r="A34" s="8">
        <v>10</v>
      </c>
      <c r="B34" s="43"/>
      <c r="C34" s="7" t="e">
        <f t="shared" si="5"/>
        <v>#N/A</v>
      </c>
      <c r="D34" s="83">
        <f t="shared" si="6"/>
        <v>0</v>
      </c>
      <c r="E34" s="83"/>
      <c r="F34" s="83"/>
      <c r="G34" s="6" t="e">
        <f t="shared" si="7"/>
        <v>#N/A</v>
      </c>
      <c r="H34" s="6"/>
      <c r="J34" s="8">
        <v>10</v>
      </c>
      <c r="K34" s="43"/>
      <c r="L34" s="7" t="e">
        <f t="shared" si="8"/>
        <v>#N/A</v>
      </c>
      <c r="M34" s="83">
        <f t="shared" si="9"/>
        <v>0</v>
      </c>
      <c r="N34" s="83"/>
      <c r="O34" s="83"/>
      <c r="P34" s="6" t="e">
        <f t="shared" si="10"/>
        <v>#N/A</v>
      </c>
      <c r="Q34" s="6"/>
      <c r="T34" s="34" t="s">
        <v>12</v>
      </c>
      <c r="U34" s="35">
        <v>0.1</v>
      </c>
      <c r="V34" s="46" t="s">
        <v>12</v>
      </c>
    </row>
    <row r="35" spans="1:22" x14ac:dyDescent="0.35">
      <c r="A35" s="5" t="s">
        <v>0</v>
      </c>
      <c r="B35" s="4"/>
      <c r="C35" s="3">
        <f t="array" ref="C35">SUM(IFERROR(C25:C34,0))</f>
        <v>0</v>
      </c>
      <c r="D35" s="84" t="s">
        <v>105</v>
      </c>
      <c r="E35" s="84"/>
      <c r="F35" s="84"/>
      <c r="G35" s="2">
        <f t="array" ref="G35">SUM(IFERROR(G25:G34,0))</f>
        <v>0</v>
      </c>
      <c r="H35" s="2"/>
      <c r="J35" s="5" t="s">
        <v>0</v>
      </c>
      <c r="K35" s="4"/>
      <c r="L35" s="3">
        <f t="array" ref="L35">SUM(IFERROR(L25:L34,0))</f>
        <v>0</v>
      </c>
      <c r="M35" s="84" t="s">
        <v>105</v>
      </c>
      <c r="N35" s="84"/>
      <c r="O35" s="84"/>
      <c r="P35" s="2">
        <f t="array" ref="P35">SUM(IFERROR(P25:P34,0))</f>
        <v>0</v>
      </c>
      <c r="Q35" s="2"/>
      <c r="T35" s="34" t="s">
        <v>134</v>
      </c>
      <c r="U35" s="35">
        <v>0.1</v>
      </c>
      <c r="V35" s="46" t="s">
        <v>134</v>
      </c>
    </row>
    <row r="36" spans="1:22" x14ac:dyDescent="0.35">
      <c r="T36" s="34" t="s">
        <v>13</v>
      </c>
      <c r="U36" s="35">
        <v>0.1</v>
      </c>
      <c r="V36" s="46" t="s">
        <v>13</v>
      </c>
    </row>
    <row r="37" spans="1:22" x14ac:dyDescent="0.35">
      <c r="A37" s="1" t="s">
        <v>255</v>
      </c>
      <c r="B37" s="85"/>
      <c r="C37" s="86"/>
      <c r="D37" s="86"/>
      <c r="E37" s="86"/>
      <c r="F37" s="86"/>
      <c r="G37" s="86"/>
      <c r="H37" s="86"/>
      <c r="I37" s="86"/>
      <c r="J37" s="86"/>
      <c r="K37" s="86"/>
      <c r="L37" s="86"/>
      <c r="M37" s="86"/>
      <c r="N37" s="86"/>
      <c r="O37" s="86"/>
      <c r="P37" s="86"/>
      <c r="Q37" s="87"/>
      <c r="T37" s="34" t="s">
        <v>135</v>
      </c>
      <c r="U37" s="35">
        <v>0.1</v>
      </c>
      <c r="V37" s="46" t="s">
        <v>135</v>
      </c>
    </row>
    <row r="38" spans="1:22" x14ac:dyDescent="0.35">
      <c r="A38" s="1" t="s">
        <v>256</v>
      </c>
      <c r="B38" s="88"/>
      <c r="C38" s="89"/>
      <c r="D38" s="89"/>
      <c r="E38" s="89"/>
      <c r="F38" s="89"/>
      <c r="G38" s="89"/>
      <c r="H38" s="89"/>
      <c r="I38" s="89"/>
      <c r="J38" s="89"/>
      <c r="K38" s="89"/>
      <c r="L38" s="89"/>
      <c r="M38" s="89"/>
      <c r="N38" s="89"/>
      <c r="O38" s="89"/>
      <c r="P38" s="89"/>
      <c r="Q38" s="90"/>
      <c r="T38" s="34" t="s">
        <v>14</v>
      </c>
      <c r="U38" s="35">
        <v>0.2</v>
      </c>
      <c r="V38" s="46" t="s">
        <v>14</v>
      </c>
    </row>
    <row r="39" spans="1:22" x14ac:dyDescent="0.35">
      <c r="A39" s="1" t="s">
        <v>257</v>
      </c>
      <c r="B39" s="88"/>
      <c r="C39" s="89"/>
      <c r="D39" s="89"/>
      <c r="E39" s="89"/>
      <c r="F39" s="89"/>
      <c r="G39" s="89"/>
      <c r="H39" s="89"/>
      <c r="I39" s="89"/>
      <c r="J39" s="89"/>
      <c r="K39" s="89"/>
      <c r="L39" s="89"/>
      <c r="M39" s="89"/>
      <c r="N39" s="89"/>
      <c r="O39" s="89"/>
      <c r="P39" s="89"/>
      <c r="Q39" s="90"/>
      <c r="T39" s="34">
        <v>11</v>
      </c>
      <c r="U39" s="35">
        <v>0.2</v>
      </c>
      <c r="V39" s="46">
        <v>11</v>
      </c>
    </row>
    <row r="40" spans="1:22" x14ac:dyDescent="0.35">
      <c r="A40" s="1" t="s">
        <v>258</v>
      </c>
      <c r="B40" s="79"/>
      <c r="C40" s="80"/>
      <c r="D40" s="80"/>
      <c r="E40" s="80"/>
      <c r="F40" s="80"/>
      <c r="G40" s="80"/>
      <c r="H40" s="80"/>
      <c r="I40" s="80"/>
      <c r="J40" s="80"/>
      <c r="K40" s="80"/>
      <c r="L40" s="80"/>
      <c r="M40" s="80"/>
      <c r="N40" s="80"/>
      <c r="O40" s="80"/>
      <c r="P40" s="80"/>
      <c r="Q40" s="81"/>
      <c r="T40" s="34" t="s">
        <v>15</v>
      </c>
      <c r="U40" s="35">
        <v>0.3</v>
      </c>
      <c r="V40" s="46" t="s">
        <v>15</v>
      </c>
    </row>
    <row r="41" spans="1:22" x14ac:dyDescent="0.35">
      <c r="T41" s="34" t="s">
        <v>136</v>
      </c>
      <c r="U41" s="35">
        <v>0.3</v>
      </c>
      <c r="V41" s="46" t="s">
        <v>136</v>
      </c>
    </row>
    <row r="42" spans="1:22" x14ac:dyDescent="0.35">
      <c r="T42" s="34" t="s">
        <v>16</v>
      </c>
      <c r="U42" s="35">
        <v>0.3</v>
      </c>
      <c r="V42" s="46" t="s">
        <v>16</v>
      </c>
    </row>
    <row r="43" spans="1:22" x14ac:dyDescent="0.35">
      <c r="T43" s="34" t="s">
        <v>137</v>
      </c>
      <c r="U43" s="35">
        <v>0.3</v>
      </c>
      <c r="V43" s="46" t="s">
        <v>137</v>
      </c>
    </row>
    <row r="44" spans="1:22" x14ac:dyDescent="0.35">
      <c r="T44" s="34" t="s">
        <v>17</v>
      </c>
      <c r="U44" s="35">
        <v>0.3</v>
      </c>
      <c r="V44" s="46" t="s">
        <v>17</v>
      </c>
    </row>
    <row r="45" spans="1:22" x14ac:dyDescent="0.35">
      <c r="T45" s="34" t="s">
        <v>138</v>
      </c>
      <c r="U45" s="35">
        <v>0.3</v>
      </c>
      <c r="V45" s="46" t="s">
        <v>138</v>
      </c>
    </row>
    <row r="46" spans="1:22" x14ac:dyDescent="0.35">
      <c r="T46" s="34" t="s">
        <v>18</v>
      </c>
      <c r="U46" s="35">
        <v>0.4</v>
      </c>
      <c r="V46" s="46" t="s">
        <v>18</v>
      </c>
    </row>
    <row r="47" spans="1:22" x14ac:dyDescent="0.35">
      <c r="T47" s="34" t="s">
        <v>139</v>
      </c>
      <c r="U47" s="35">
        <v>0.4</v>
      </c>
      <c r="V47" s="46" t="s">
        <v>139</v>
      </c>
    </row>
    <row r="48" spans="1:22" x14ac:dyDescent="0.35">
      <c r="T48" s="34" t="s">
        <v>19</v>
      </c>
      <c r="U48" s="35">
        <v>0.5</v>
      </c>
      <c r="V48" s="46" t="s">
        <v>19</v>
      </c>
    </row>
    <row r="49" spans="20:22" x14ac:dyDescent="0.35">
      <c r="T49" s="34" t="s">
        <v>140</v>
      </c>
      <c r="U49" s="35">
        <v>0.5</v>
      </c>
      <c r="V49" s="46" t="s">
        <v>140</v>
      </c>
    </row>
    <row r="50" spans="20:22" x14ac:dyDescent="0.35">
      <c r="T50" s="34" t="s">
        <v>20</v>
      </c>
      <c r="U50" s="35">
        <v>0.6</v>
      </c>
      <c r="V50" s="46" t="s">
        <v>20</v>
      </c>
    </row>
    <row r="51" spans="20:22" x14ac:dyDescent="0.35">
      <c r="T51" s="34" t="s">
        <v>141</v>
      </c>
      <c r="U51" s="35">
        <v>0.6</v>
      </c>
      <c r="V51" s="46" t="s">
        <v>141</v>
      </c>
    </row>
    <row r="52" spans="20:22" x14ac:dyDescent="0.35">
      <c r="T52" s="34" t="s">
        <v>21</v>
      </c>
      <c r="U52" s="35">
        <v>0.6</v>
      </c>
      <c r="V52" s="46" t="s">
        <v>21</v>
      </c>
    </row>
    <row r="53" spans="20:22" x14ac:dyDescent="0.35">
      <c r="T53" s="34" t="s">
        <v>142</v>
      </c>
      <c r="U53" s="35">
        <v>0.6</v>
      </c>
      <c r="V53" s="46" t="s">
        <v>142</v>
      </c>
    </row>
    <row r="54" spans="20:22" x14ac:dyDescent="0.35">
      <c r="T54" s="34" t="s">
        <v>22</v>
      </c>
      <c r="U54" s="35">
        <v>0.6</v>
      </c>
      <c r="V54" s="46" t="s">
        <v>22</v>
      </c>
    </row>
    <row r="55" spans="20:22" x14ac:dyDescent="0.35">
      <c r="T55" s="34" t="s">
        <v>143</v>
      </c>
      <c r="U55" s="35">
        <v>0.6</v>
      </c>
      <c r="V55" s="46" t="s">
        <v>143</v>
      </c>
    </row>
    <row r="56" spans="20:22" x14ac:dyDescent="0.35">
      <c r="T56" s="34" t="s">
        <v>23</v>
      </c>
      <c r="U56" s="35">
        <v>0.6</v>
      </c>
      <c r="V56" s="46" t="s">
        <v>23</v>
      </c>
    </row>
    <row r="57" spans="20:22" x14ac:dyDescent="0.35">
      <c r="T57" s="34" t="s">
        <v>144</v>
      </c>
      <c r="U57" s="35">
        <v>0.6</v>
      </c>
      <c r="V57" s="46" t="s">
        <v>144</v>
      </c>
    </row>
    <row r="58" spans="20:22" x14ac:dyDescent="0.35">
      <c r="T58" s="34" t="s">
        <v>24</v>
      </c>
      <c r="U58" s="35">
        <v>0.6</v>
      </c>
      <c r="V58" s="46" t="s">
        <v>24</v>
      </c>
    </row>
    <row r="59" spans="20:22" x14ac:dyDescent="0.35">
      <c r="T59" s="34" t="s">
        <v>145</v>
      </c>
      <c r="U59" s="35">
        <v>0.6</v>
      </c>
      <c r="V59" s="46" t="s">
        <v>145</v>
      </c>
    </row>
    <row r="60" spans="20:22" x14ac:dyDescent="0.35">
      <c r="T60" s="34" t="s">
        <v>25</v>
      </c>
      <c r="U60" s="35">
        <v>0.7</v>
      </c>
      <c r="V60" s="46" t="s">
        <v>25</v>
      </c>
    </row>
    <row r="61" spans="20:22" x14ac:dyDescent="0.35">
      <c r="T61" s="69" t="s">
        <v>242</v>
      </c>
      <c r="U61" s="35">
        <v>0.7</v>
      </c>
      <c r="V61" s="76" t="s">
        <v>242</v>
      </c>
    </row>
    <row r="62" spans="20:22" x14ac:dyDescent="0.35">
      <c r="T62" s="34" t="s">
        <v>26</v>
      </c>
      <c r="U62" s="35">
        <v>0.8</v>
      </c>
      <c r="V62" s="46" t="s">
        <v>26</v>
      </c>
    </row>
    <row r="63" spans="20:22" x14ac:dyDescent="0.35">
      <c r="T63" s="69" t="s">
        <v>243</v>
      </c>
      <c r="U63" s="35">
        <v>0.8</v>
      </c>
      <c r="V63" s="76" t="s">
        <v>243</v>
      </c>
    </row>
    <row r="64" spans="20:22" x14ac:dyDescent="0.35">
      <c r="T64" s="34" t="s">
        <v>27</v>
      </c>
      <c r="U64" s="35">
        <v>0.9</v>
      </c>
      <c r="V64" s="46" t="s">
        <v>27</v>
      </c>
    </row>
    <row r="65" spans="20:22" x14ac:dyDescent="0.35">
      <c r="T65" s="69" t="s">
        <v>244</v>
      </c>
      <c r="U65" s="35">
        <v>0.9</v>
      </c>
      <c r="V65" s="76" t="s">
        <v>244</v>
      </c>
    </row>
    <row r="66" spans="20:22" x14ac:dyDescent="0.35">
      <c r="T66" s="34" t="s">
        <v>28</v>
      </c>
      <c r="U66" s="35">
        <v>1</v>
      </c>
      <c r="V66" s="46" t="s">
        <v>28</v>
      </c>
    </row>
    <row r="67" spans="20:22" x14ac:dyDescent="0.35">
      <c r="T67" s="69" t="s">
        <v>245</v>
      </c>
      <c r="U67" s="35">
        <v>1</v>
      </c>
      <c r="V67" s="76" t="s">
        <v>245</v>
      </c>
    </row>
    <row r="68" spans="20:22" x14ac:dyDescent="0.35">
      <c r="T68" s="34" t="s">
        <v>29</v>
      </c>
      <c r="U68" s="35">
        <v>1.1000000000000001</v>
      </c>
      <c r="V68" s="46" t="s">
        <v>29</v>
      </c>
    </row>
    <row r="69" spans="20:22" x14ac:dyDescent="0.35">
      <c r="T69" s="69" t="s">
        <v>246</v>
      </c>
      <c r="U69" s="35">
        <v>1.1000000000000001</v>
      </c>
      <c r="V69" s="76" t="s">
        <v>246</v>
      </c>
    </row>
    <row r="70" spans="20:22" x14ac:dyDescent="0.35">
      <c r="T70" s="34" t="s">
        <v>30</v>
      </c>
      <c r="U70" s="35">
        <v>0.6</v>
      </c>
      <c r="V70" s="46" t="s">
        <v>30</v>
      </c>
    </row>
    <row r="71" spans="20:22" x14ac:dyDescent="0.35">
      <c r="T71" s="34" t="s">
        <v>146</v>
      </c>
      <c r="U71" s="35">
        <v>0.6</v>
      </c>
      <c r="V71" s="46" t="s">
        <v>146</v>
      </c>
    </row>
    <row r="72" spans="20:22" x14ac:dyDescent="0.35">
      <c r="T72" s="34" t="s">
        <v>107</v>
      </c>
      <c r="U72" s="35">
        <v>0.6</v>
      </c>
      <c r="V72" s="46" t="s">
        <v>107</v>
      </c>
    </row>
    <row r="73" spans="20:22" x14ac:dyDescent="0.35">
      <c r="T73" s="34" t="s">
        <v>147</v>
      </c>
      <c r="U73" s="35">
        <v>0.6</v>
      </c>
      <c r="V73" s="46" t="s">
        <v>147</v>
      </c>
    </row>
    <row r="74" spans="20:22" x14ac:dyDescent="0.35">
      <c r="T74" s="34" t="s">
        <v>31</v>
      </c>
      <c r="U74" s="35">
        <v>0.7</v>
      </c>
      <c r="V74" s="46" t="s">
        <v>31</v>
      </c>
    </row>
    <row r="75" spans="20:22" x14ac:dyDescent="0.35">
      <c r="T75" s="34" t="s">
        <v>148</v>
      </c>
      <c r="U75" s="35">
        <v>0.7</v>
      </c>
      <c r="V75" s="46" t="s">
        <v>148</v>
      </c>
    </row>
    <row r="76" spans="20:22" x14ac:dyDescent="0.35">
      <c r="T76" s="34" t="s">
        <v>108</v>
      </c>
      <c r="U76" s="35">
        <v>0.7</v>
      </c>
      <c r="V76" s="46" t="s">
        <v>108</v>
      </c>
    </row>
    <row r="77" spans="20:22" x14ac:dyDescent="0.35">
      <c r="T77" s="34" t="s">
        <v>149</v>
      </c>
      <c r="U77" s="35">
        <v>0.7</v>
      </c>
      <c r="V77" s="46" t="s">
        <v>149</v>
      </c>
    </row>
    <row r="78" spans="20:22" x14ac:dyDescent="0.35">
      <c r="T78" s="34" t="s">
        <v>32</v>
      </c>
      <c r="U78" s="35">
        <v>0.7</v>
      </c>
      <c r="V78" s="46" t="s">
        <v>32</v>
      </c>
    </row>
    <row r="79" spans="20:22" x14ac:dyDescent="0.35">
      <c r="T79" s="34" t="s">
        <v>150</v>
      </c>
      <c r="U79" s="35">
        <v>0.7</v>
      </c>
      <c r="V79" s="46" t="s">
        <v>150</v>
      </c>
    </row>
    <row r="80" spans="20:22" x14ac:dyDescent="0.35">
      <c r="T80" s="34" t="s">
        <v>109</v>
      </c>
      <c r="U80" s="35">
        <v>0.7</v>
      </c>
      <c r="V80" s="46" t="s">
        <v>109</v>
      </c>
    </row>
    <row r="81" spans="20:22" x14ac:dyDescent="0.35">
      <c r="T81" s="34" t="s">
        <v>151</v>
      </c>
      <c r="U81" s="35">
        <v>0.7</v>
      </c>
      <c r="V81" s="46" t="s">
        <v>151</v>
      </c>
    </row>
    <row r="82" spans="20:22" x14ac:dyDescent="0.35">
      <c r="T82" s="34" t="s">
        <v>33</v>
      </c>
      <c r="U82" s="35">
        <v>0.7</v>
      </c>
      <c r="V82" s="46" t="s">
        <v>33</v>
      </c>
    </row>
    <row r="83" spans="20:22" x14ac:dyDescent="0.35">
      <c r="T83" s="34" t="s">
        <v>152</v>
      </c>
      <c r="U83" s="35">
        <v>0.7</v>
      </c>
      <c r="V83" s="46" t="s">
        <v>152</v>
      </c>
    </row>
    <row r="84" spans="20:22" x14ac:dyDescent="0.35">
      <c r="T84" s="34" t="s">
        <v>110</v>
      </c>
      <c r="U84" s="35">
        <v>0.7</v>
      </c>
      <c r="V84" s="46" t="s">
        <v>110</v>
      </c>
    </row>
    <row r="85" spans="20:22" x14ac:dyDescent="0.35">
      <c r="T85" s="34" t="s">
        <v>153</v>
      </c>
      <c r="U85" s="35">
        <v>0.7</v>
      </c>
      <c r="V85" s="46" t="s">
        <v>153</v>
      </c>
    </row>
    <row r="86" spans="20:22" x14ac:dyDescent="0.35">
      <c r="T86" s="34" t="s">
        <v>34</v>
      </c>
      <c r="U86" s="35">
        <v>0.7</v>
      </c>
      <c r="V86" s="46" t="s">
        <v>34</v>
      </c>
    </row>
    <row r="87" spans="20:22" x14ac:dyDescent="0.35">
      <c r="T87" s="34" t="s">
        <v>154</v>
      </c>
      <c r="U87" s="35">
        <v>0.7</v>
      </c>
      <c r="V87" s="46" t="s">
        <v>154</v>
      </c>
    </row>
    <row r="88" spans="20:22" x14ac:dyDescent="0.35">
      <c r="T88" s="34" t="s">
        <v>111</v>
      </c>
      <c r="U88" s="35">
        <v>0.7</v>
      </c>
      <c r="V88" s="46" t="s">
        <v>111</v>
      </c>
    </row>
    <row r="89" spans="20:22" x14ac:dyDescent="0.35">
      <c r="T89" s="34" t="s">
        <v>155</v>
      </c>
      <c r="U89" s="35">
        <v>0.7</v>
      </c>
      <c r="V89" s="46" t="s">
        <v>155</v>
      </c>
    </row>
    <row r="90" spans="20:22" x14ac:dyDescent="0.35">
      <c r="T90" s="34" t="s">
        <v>35</v>
      </c>
      <c r="U90" s="35">
        <v>0.7</v>
      </c>
      <c r="V90" s="46" t="s">
        <v>35</v>
      </c>
    </row>
    <row r="91" spans="20:22" x14ac:dyDescent="0.35">
      <c r="T91" s="34" t="s">
        <v>156</v>
      </c>
      <c r="U91" s="35">
        <v>0.7</v>
      </c>
      <c r="V91" s="46" t="s">
        <v>156</v>
      </c>
    </row>
    <row r="92" spans="20:22" x14ac:dyDescent="0.35">
      <c r="T92" s="34" t="s">
        <v>112</v>
      </c>
      <c r="U92" s="35">
        <v>0.7</v>
      </c>
      <c r="V92" s="46" t="s">
        <v>112</v>
      </c>
    </row>
    <row r="93" spans="20:22" x14ac:dyDescent="0.35">
      <c r="T93" s="34" t="s">
        <v>157</v>
      </c>
      <c r="U93" s="35">
        <v>0.7</v>
      </c>
      <c r="V93" s="46" t="s">
        <v>157</v>
      </c>
    </row>
    <row r="94" spans="20:22" x14ac:dyDescent="0.35">
      <c r="T94" s="34" t="s">
        <v>36</v>
      </c>
      <c r="U94" s="35">
        <v>0.9</v>
      </c>
      <c r="V94" s="46" t="s">
        <v>36</v>
      </c>
    </row>
    <row r="95" spans="20:22" x14ac:dyDescent="0.35">
      <c r="T95" s="36" t="s">
        <v>158</v>
      </c>
      <c r="U95" s="35">
        <v>0.9</v>
      </c>
      <c r="V95" s="77" t="s">
        <v>158</v>
      </c>
    </row>
    <row r="96" spans="20:22" x14ac:dyDescent="0.35">
      <c r="T96" s="34" t="s">
        <v>113</v>
      </c>
      <c r="U96" s="35">
        <v>0.9</v>
      </c>
      <c r="V96" s="46" t="s">
        <v>113</v>
      </c>
    </row>
    <row r="97" spans="20:22" x14ac:dyDescent="0.35">
      <c r="T97" s="34">
        <v>53</v>
      </c>
      <c r="U97" s="35">
        <v>0.9</v>
      </c>
      <c r="V97" s="46">
        <v>53</v>
      </c>
    </row>
    <row r="98" spans="20:22" x14ac:dyDescent="0.35">
      <c r="T98" s="34" t="s">
        <v>37</v>
      </c>
      <c r="U98" s="35">
        <v>0.8</v>
      </c>
      <c r="V98" s="46" t="s">
        <v>37</v>
      </c>
    </row>
    <row r="99" spans="20:22" x14ac:dyDescent="0.35">
      <c r="T99" s="34" t="s">
        <v>159</v>
      </c>
      <c r="U99" s="35">
        <v>0.8</v>
      </c>
      <c r="V99" s="46" t="s">
        <v>159</v>
      </c>
    </row>
    <row r="100" spans="20:22" x14ac:dyDescent="0.35">
      <c r="T100" s="34" t="s">
        <v>38</v>
      </c>
      <c r="U100" s="35">
        <v>0.9</v>
      </c>
      <c r="V100" s="46" t="s">
        <v>38</v>
      </c>
    </row>
    <row r="101" spans="20:22" x14ac:dyDescent="0.35">
      <c r="T101" s="34" t="s">
        <v>160</v>
      </c>
      <c r="U101" s="35">
        <v>0.9</v>
      </c>
      <c r="V101" s="46" t="s">
        <v>160</v>
      </c>
    </row>
    <row r="102" spans="20:22" x14ac:dyDescent="0.35">
      <c r="T102" s="34" t="s">
        <v>39</v>
      </c>
      <c r="U102" s="35">
        <v>1.3</v>
      </c>
      <c r="V102" s="46" t="s">
        <v>39</v>
      </c>
    </row>
    <row r="103" spans="20:22" x14ac:dyDescent="0.35">
      <c r="T103" s="34" t="s">
        <v>161</v>
      </c>
      <c r="U103" s="35">
        <v>1.3</v>
      </c>
      <c r="V103" s="46" t="s">
        <v>161</v>
      </c>
    </row>
    <row r="104" spans="20:22" x14ac:dyDescent="0.35">
      <c r="T104" s="34" t="s">
        <v>40</v>
      </c>
      <c r="U104" s="35">
        <v>1.5</v>
      </c>
      <c r="V104" s="46" t="s">
        <v>40</v>
      </c>
    </row>
    <row r="105" spans="20:22" x14ac:dyDescent="0.35">
      <c r="T105" s="34" t="s">
        <v>162</v>
      </c>
      <c r="U105" s="35">
        <v>1.5</v>
      </c>
      <c r="V105" s="46" t="s">
        <v>162</v>
      </c>
    </row>
    <row r="106" spans="20:22" x14ac:dyDescent="0.35">
      <c r="T106" s="34" t="s">
        <v>41</v>
      </c>
      <c r="U106" s="35">
        <v>1</v>
      </c>
      <c r="V106" s="46" t="s">
        <v>41</v>
      </c>
    </row>
    <row r="107" spans="20:22" x14ac:dyDescent="0.35">
      <c r="T107" s="34" t="s">
        <v>163</v>
      </c>
      <c r="U107" s="35">
        <v>1</v>
      </c>
      <c r="V107" s="46" t="s">
        <v>163</v>
      </c>
    </row>
    <row r="108" spans="20:22" x14ac:dyDescent="0.35">
      <c r="T108" s="34" t="s">
        <v>42</v>
      </c>
      <c r="U108" s="35">
        <v>1.2</v>
      </c>
      <c r="V108" s="46" t="s">
        <v>42</v>
      </c>
    </row>
    <row r="109" spans="20:22" x14ac:dyDescent="0.35">
      <c r="T109" s="34" t="s">
        <v>164</v>
      </c>
      <c r="U109" s="35">
        <v>1.2</v>
      </c>
      <c r="V109" s="46" t="s">
        <v>164</v>
      </c>
    </row>
    <row r="110" spans="20:22" x14ac:dyDescent="0.35">
      <c r="T110" s="34" t="s">
        <v>43</v>
      </c>
      <c r="U110" s="35">
        <v>1.2</v>
      </c>
      <c r="V110" s="46" t="s">
        <v>43</v>
      </c>
    </row>
    <row r="111" spans="20:22" x14ac:dyDescent="0.35">
      <c r="T111" s="34" t="s">
        <v>165</v>
      </c>
      <c r="U111" s="35">
        <v>1.2</v>
      </c>
      <c r="V111" s="46" t="s">
        <v>165</v>
      </c>
    </row>
    <row r="112" spans="20:22" x14ac:dyDescent="0.35">
      <c r="T112" s="34" t="s">
        <v>44</v>
      </c>
      <c r="U112" s="35">
        <v>1.1000000000000001</v>
      </c>
      <c r="V112" s="46" t="s">
        <v>44</v>
      </c>
    </row>
    <row r="113" spans="20:22" x14ac:dyDescent="0.35">
      <c r="T113" s="34" t="s">
        <v>166</v>
      </c>
      <c r="U113" s="35">
        <v>1.1000000000000001</v>
      </c>
      <c r="V113" s="46" t="s">
        <v>166</v>
      </c>
    </row>
    <row r="114" spans="20:22" x14ac:dyDescent="0.35">
      <c r="T114" s="34" t="s">
        <v>45</v>
      </c>
      <c r="U114" s="35">
        <v>1.3</v>
      </c>
      <c r="V114" s="46" t="s">
        <v>45</v>
      </c>
    </row>
    <row r="115" spans="20:22" x14ac:dyDescent="0.35">
      <c r="T115" s="34" t="s">
        <v>167</v>
      </c>
      <c r="U115" s="35">
        <v>1.3</v>
      </c>
      <c r="V115" s="46" t="s">
        <v>167</v>
      </c>
    </row>
    <row r="116" spans="20:22" x14ac:dyDescent="0.35">
      <c r="T116" s="34" t="s">
        <v>46</v>
      </c>
      <c r="U116" s="35">
        <v>1.2</v>
      </c>
      <c r="V116" s="46" t="s">
        <v>46</v>
      </c>
    </row>
    <row r="117" spans="20:22" x14ac:dyDescent="0.35">
      <c r="T117" s="34" t="s">
        <v>168</v>
      </c>
      <c r="U117" s="35">
        <v>1.2</v>
      </c>
      <c r="V117" s="46" t="s">
        <v>168</v>
      </c>
    </row>
    <row r="118" spans="20:22" x14ac:dyDescent="0.35">
      <c r="T118" s="34" t="s">
        <v>47</v>
      </c>
      <c r="U118" s="35">
        <v>1.4</v>
      </c>
      <c r="V118" s="46" t="s">
        <v>47</v>
      </c>
    </row>
    <row r="119" spans="20:22" x14ac:dyDescent="0.35">
      <c r="T119" s="34" t="s">
        <v>169</v>
      </c>
      <c r="U119" s="35">
        <v>1.4</v>
      </c>
      <c r="V119" s="46" t="s">
        <v>169</v>
      </c>
    </row>
    <row r="120" spans="20:22" x14ac:dyDescent="0.35">
      <c r="T120" s="34" t="s">
        <v>48</v>
      </c>
      <c r="U120" s="35">
        <v>1.1000000000000001</v>
      </c>
      <c r="V120" s="46" t="s">
        <v>48</v>
      </c>
    </row>
    <row r="121" spans="20:22" x14ac:dyDescent="0.35">
      <c r="T121" s="34" t="s">
        <v>170</v>
      </c>
      <c r="U121" s="35">
        <v>1.1000000000000001</v>
      </c>
      <c r="V121" s="46" t="s">
        <v>170</v>
      </c>
    </row>
    <row r="122" spans="20:22" x14ac:dyDescent="0.35">
      <c r="T122" s="34" t="s">
        <v>49</v>
      </c>
      <c r="U122" s="35">
        <v>1.3</v>
      </c>
      <c r="V122" s="46" t="s">
        <v>49</v>
      </c>
    </row>
    <row r="123" spans="20:22" x14ac:dyDescent="0.35">
      <c r="T123" s="34" t="s">
        <v>171</v>
      </c>
      <c r="U123" s="35">
        <v>1.3</v>
      </c>
      <c r="V123" s="46" t="s">
        <v>171</v>
      </c>
    </row>
    <row r="124" spans="20:22" x14ac:dyDescent="0.35">
      <c r="T124" s="34" t="s">
        <v>50</v>
      </c>
      <c r="U124" s="35">
        <v>1.3</v>
      </c>
      <c r="V124" s="46" t="s">
        <v>50</v>
      </c>
    </row>
    <row r="125" spans="20:22" x14ac:dyDescent="0.35">
      <c r="T125" s="34" t="s">
        <v>172</v>
      </c>
      <c r="U125" s="35">
        <v>1.3</v>
      </c>
      <c r="V125" s="46" t="s">
        <v>172</v>
      </c>
    </row>
    <row r="126" spans="20:22" x14ac:dyDescent="0.35">
      <c r="T126" s="34" t="s">
        <v>51</v>
      </c>
      <c r="U126" s="35">
        <v>1.2</v>
      </c>
      <c r="V126" s="46" t="s">
        <v>51</v>
      </c>
    </row>
    <row r="127" spans="20:22" x14ac:dyDescent="0.35">
      <c r="T127" s="34" t="s">
        <v>173</v>
      </c>
      <c r="U127" s="35">
        <v>1.2</v>
      </c>
      <c r="V127" s="46" t="s">
        <v>173</v>
      </c>
    </row>
    <row r="128" spans="20:22" x14ac:dyDescent="0.35">
      <c r="T128" s="34" t="s">
        <v>52</v>
      </c>
      <c r="U128" s="35">
        <v>1.4</v>
      </c>
      <c r="V128" s="46" t="s">
        <v>52</v>
      </c>
    </row>
    <row r="129" spans="20:22" x14ac:dyDescent="0.35">
      <c r="T129" s="34" t="s">
        <v>174</v>
      </c>
      <c r="U129" s="35">
        <v>1.4</v>
      </c>
      <c r="V129" s="46" t="s">
        <v>174</v>
      </c>
    </row>
    <row r="130" spans="20:22" x14ac:dyDescent="0.35">
      <c r="T130" s="34" t="s">
        <v>53</v>
      </c>
      <c r="U130" s="35">
        <v>1.4</v>
      </c>
      <c r="V130" s="46" t="s">
        <v>53</v>
      </c>
    </row>
    <row r="131" spans="20:22" x14ac:dyDescent="0.35">
      <c r="T131" s="34" t="s">
        <v>175</v>
      </c>
      <c r="U131" s="35">
        <v>1.4</v>
      </c>
      <c r="V131" s="46" t="s">
        <v>175</v>
      </c>
    </row>
    <row r="132" spans="20:22" x14ac:dyDescent="0.35">
      <c r="T132" s="34" t="s">
        <v>54</v>
      </c>
      <c r="U132" s="35">
        <v>1.3</v>
      </c>
      <c r="V132" s="46" t="s">
        <v>54</v>
      </c>
    </row>
    <row r="133" spans="20:22" x14ac:dyDescent="0.35">
      <c r="T133" s="34" t="s">
        <v>176</v>
      </c>
      <c r="U133" s="35">
        <v>1.3</v>
      </c>
      <c r="V133" s="46" t="s">
        <v>176</v>
      </c>
    </row>
    <row r="134" spans="20:22" x14ac:dyDescent="0.35">
      <c r="T134" s="34" t="s">
        <v>55</v>
      </c>
      <c r="U134" s="35">
        <v>1.5</v>
      </c>
      <c r="V134" s="46" t="s">
        <v>55</v>
      </c>
    </row>
    <row r="135" spans="20:22" x14ac:dyDescent="0.35">
      <c r="T135" s="34" t="s">
        <v>177</v>
      </c>
      <c r="U135" s="35">
        <v>1.5</v>
      </c>
      <c r="V135" s="46" t="s">
        <v>177</v>
      </c>
    </row>
    <row r="136" spans="20:22" x14ac:dyDescent="0.35">
      <c r="T136" s="34" t="s">
        <v>56</v>
      </c>
      <c r="U136" s="35">
        <v>1.5</v>
      </c>
      <c r="V136" s="46" t="s">
        <v>56</v>
      </c>
    </row>
    <row r="137" spans="20:22" x14ac:dyDescent="0.35">
      <c r="T137" s="34" t="s">
        <v>178</v>
      </c>
      <c r="U137" s="35">
        <v>1.5</v>
      </c>
      <c r="V137" s="46" t="s">
        <v>178</v>
      </c>
    </row>
    <row r="138" spans="20:22" x14ac:dyDescent="0.35">
      <c r="T138" s="34" t="s">
        <v>57</v>
      </c>
      <c r="U138" s="35">
        <v>1.3</v>
      </c>
      <c r="V138" s="46" t="s">
        <v>57</v>
      </c>
    </row>
    <row r="139" spans="20:22" x14ac:dyDescent="0.35">
      <c r="T139" s="34" t="s">
        <v>179</v>
      </c>
      <c r="U139" s="35">
        <v>1.3</v>
      </c>
      <c r="V139" s="46" t="s">
        <v>179</v>
      </c>
    </row>
    <row r="140" spans="20:22" x14ac:dyDescent="0.35">
      <c r="T140" s="34" t="s">
        <v>58</v>
      </c>
      <c r="U140" s="35">
        <v>1.5</v>
      </c>
      <c r="V140" s="46" t="s">
        <v>58</v>
      </c>
    </row>
    <row r="141" spans="20:22" x14ac:dyDescent="0.35">
      <c r="T141" s="34" t="s">
        <v>180</v>
      </c>
      <c r="U141" s="35">
        <v>1.5</v>
      </c>
      <c r="V141" s="46" t="s">
        <v>180</v>
      </c>
    </row>
    <row r="142" spans="20:22" x14ac:dyDescent="0.35">
      <c r="T142" s="34" t="s">
        <v>59</v>
      </c>
      <c r="U142" s="35">
        <v>1.4</v>
      </c>
      <c r="V142" s="46" t="s">
        <v>59</v>
      </c>
    </row>
    <row r="143" spans="20:22" x14ac:dyDescent="0.35">
      <c r="T143" s="34" t="s">
        <v>181</v>
      </c>
      <c r="U143" s="35">
        <v>1.4</v>
      </c>
      <c r="V143" s="46" t="s">
        <v>181</v>
      </c>
    </row>
    <row r="144" spans="20:22" x14ac:dyDescent="0.35">
      <c r="T144" s="34" t="s">
        <v>182</v>
      </c>
      <c r="U144" s="35">
        <v>1.4</v>
      </c>
      <c r="V144" s="46" t="s">
        <v>182</v>
      </c>
    </row>
    <row r="145" spans="20:22" x14ac:dyDescent="0.35">
      <c r="T145" s="34" t="s">
        <v>183</v>
      </c>
      <c r="U145" s="35">
        <v>1.4</v>
      </c>
      <c r="V145" s="46" t="s">
        <v>183</v>
      </c>
    </row>
    <row r="146" spans="20:22" x14ac:dyDescent="0.35">
      <c r="T146" s="34" t="s">
        <v>60</v>
      </c>
      <c r="U146" s="35">
        <v>1.6</v>
      </c>
      <c r="V146" s="46" t="s">
        <v>60</v>
      </c>
    </row>
    <row r="147" spans="20:22" x14ac:dyDescent="0.35">
      <c r="T147" s="34" t="s">
        <v>184</v>
      </c>
      <c r="U147" s="35">
        <v>1.6</v>
      </c>
      <c r="V147" s="46" t="s">
        <v>184</v>
      </c>
    </row>
    <row r="148" spans="20:22" x14ac:dyDescent="0.35">
      <c r="T148" s="34" t="s">
        <v>185</v>
      </c>
      <c r="U148" s="35">
        <v>1.6</v>
      </c>
      <c r="V148" s="46" t="s">
        <v>185</v>
      </c>
    </row>
    <row r="149" spans="20:22" x14ac:dyDescent="0.35">
      <c r="T149" s="34" t="s">
        <v>186</v>
      </c>
      <c r="U149" s="35">
        <v>1.6</v>
      </c>
      <c r="V149" s="46" t="s">
        <v>186</v>
      </c>
    </row>
    <row r="150" spans="20:22" x14ac:dyDescent="0.35">
      <c r="T150" s="34" t="s">
        <v>61</v>
      </c>
      <c r="U150" s="35">
        <v>1.6</v>
      </c>
      <c r="V150" s="46" t="s">
        <v>61</v>
      </c>
    </row>
    <row r="151" spans="20:22" x14ac:dyDescent="0.35">
      <c r="T151" s="34" t="s">
        <v>187</v>
      </c>
      <c r="U151" s="35">
        <v>1.6</v>
      </c>
      <c r="V151" s="46" t="s">
        <v>187</v>
      </c>
    </row>
    <row r="152" spans="20:22" x14ac:dyDescent="0.35">
      <c r="T152" s="34" t="s">
        <v>62</v>
      </c>
      <c r="U152" s="35">
        <v>1.4</v>
      </c>
      <c r="V152" s="46" t="s">
        <v>62</v>
      </c>
    </row>
    <row r="153" spans="20:22" x14ac:dyDescent="0.35">
      <c r="T153" s="34" t="s">
        <v>188</v>
      </c>
      <c r="U153" s="35">
        <v>1.4</v>
      </c>
      <c r="V153" s="46" t="s">
        <v>188</v>
      </c>
    </row>
    <row r="154" spans="20:22" x14ac:dyDescent="0.35">
      <c r="T154" s="34" t="s">
        <v>63</v>
      </c>
      <c r="U154" s="35">
        <v>1.6</v>
      </c>
      <c r="V154" s="46" t="s">
        <v>63</v>
      </c>
    </row>
    <row r="155" spans="20:22" x14ac:dyDescent="0.35">
      <c r="T155" s="34" t="s">
        <v>189</v>
      </c>
      <c r="U155" s="35">
        <v>1.6</v>
      </c>
      <c r="V155" s="46" t="s">
        <v>189</v>
      </c>
    </row>
    <row r="156" spans="20:22" x14ac:dyDescent="0.35">
      <c r="T156" s="34" t="s">
        <v>64</v>
      </c>
      <c r="U156" s="35">
        <v>1.5</v>
      </c>
      <c r="V156" s="46" t="s">
        <v>64</v>
      </c>
    </row>
    <row r="157" spans="20:22" x14ac:dyDescent="0.35">
      <c r="T157" s="34" t="s">
        <v>190</v>
      </c>
      <c r="U157" s="35">
        <v>1.5</v>
      </c>
      <c r="V157" s="46" t="s">
        <v>190</v>
      </c>
    </row>
    <row r="158" spans="20:22" x14ac:dyDescent="0.35">
      <c r="T158" s="34" t="s">
        <v>65</v>
      </c>
      <c r="U158" s="35">
        <v>1.7</v>
      </c>
      <c r="V158" s="46" t="s">
        <v>65</v>
      </c>
    </row>
    <row r="159" spans="20:22" x14ac:dyDescent="0.35">
      <c r="T159" s="34" t="s">
        <v>191</v>
      </c>
      <c r="U159" s="35">
        <v>1.7</v>
      </c>
      <c r="V159" s="46" t="s">
        <v>191</v>
      </c>
    </row>
    <row r="160" spans="20:22" x14ac:dyDescent="0.35">
      <c r="T160" s="34" t="s">
        <v>192</v>
      </c>
      <c r="U160" s="35">
        <v>1.7</v>
      </c>
      <c r="V160" s="46" t="s">
        <v>192</v>
      </c>
    </row>
    <row r="161" spans="20:22" x14ac:dyDescent="0.35">
      <c r="T161" s="34" t="s">
        <v>193</v>
      </c>
      <c r="U161" s="35">
        <v>1.7</v>
      </c>
      <c r="V161" s="46" t="s">
        <v>193</v>
      </c>
    </row>
    <row r="162" spans="20:22" x14ac:dyDescent="0.35">
      <c r="T162" s="34" t="s">
        <v>66</v>
      </c>
      <c r="U162" s="35">
        <v>1.7</v>
      </c>
      <c r="V162" s="46" t="s">
        <v>66</v>
      </c>
    </row>
    <row r="163" spans="20:22" x14ac:dyDescent="0.35">
      <c r="T163" s="34" t="s">
        <v>193</v>
      </c>
      <c r="U163" s="35">
        <v>1.7</v>
      </c>
      <c r="V163" s="46" t="s">
        <v>193</v>
      </c>
    </row>
    <row r="164" spans="20:22" x14ac:dyDescent="0.35">
      <c r="T164" s="34" t="s">
        <v>67</v>
      </c>
      <c r="U164" s="35">
        <v>1.6</v>
      </c>
      <c r="V164" s="46" t="s">
        <v>67</v>
      </c>
    </row>
    <row r="165" spans="20:22" x14ac:dyDescent="0.35">
      <c r="T165" s="34" t="s">
        <v>194</v>
      </c>
      <c r="U165" s="35">
        <v>1.6</v>
      </c>
      <c r="V165" s="46" t="s">
        <v>194</v>
      </c>
    </row>
    <row r="166" spans="20:22" x14ac:dyDescent="0.35">
      <c r="T166" s="34" t="s">
        <v>68</v>
      </c>
      <c r="U166" s="35">
        <v>1.8</v>
      </c>
      <c r="V166" s="46" t="s">
        <v>68</v>
      </c>
    </row>
    <row r="167" spans="20:22" x14ac:dyDescent="0.35">
      <c r="T167" s="34" t="s">
        <v>195</v>
      </c>
      <c r="U167" s="35">
        <v>1.8</v>
      </c>
      <c r="V167" s="46" t="s">
        <v>195</v>
      </c>
    </row>
    <row r="168" spans="20:22" x14ac:dyDescent="0.35">
      <c r="T168" s="34" t="s">
        <v>69</v>
      </c>
      <c r="U168" s="35">
        <v>1.8</v>
      </c>
      <c r="V168" s="46" t="s">
        <v>69</v>
      </c>
    </row>
    <row r="169" spans="20:22" x14ac:dyDescent="0.35">
      <c r="T169" s="34" t="s">
        <v>196</v>
      </c>
      <c r="U169" s="35">
        <v>1.8</v>
      </c>
      <c r="V169" s="46" t="s">
        <v>196</v>
      </c>
    </row>
    <row r="170" spans="20:22" x14ac:dyDescent="0.35">
      <c r="T170" s="34" t="s">
        <v>70</v>
      </c>
      <c r="U170" s="35">
        <v>1.8</v>
      </c>
      <c r="V170" s="46" t="s">
        <v>70</v>
      </c>
    </row>
    <row r="171" spans="20:22" x14ac:dyDescent="0.35">
      <c r="T171" s="34" t="s">
        <v>197</v>
      </c>
      <c r="U171" s="35">
        <v>1.8</v>
      </c>
      <c r="V171" s="46" t="s">
        <v>197</v>
      </c>
    </row>
    <row r="172" spans="20:22" x14ac:dyDescent="0.35">
      <c r="T172" s="34" t="s">
        <v>71</v>
      </c>
      <c r="U172" s="35">
        <v>1.6</v>
      </c>
      <c r="V172" s="46" t="s">
        <v>71</v>
      </c>
    </row>
    <row r="173" spans="20:22" x14ac:dyDescent="0.35">
      <c r="T173" s="34" t="s">
        <v>198</v>
      </c>
      <c r="U173" s="35">
        <v>1.6</v>
      </c>
      <c r="V173" s="46" t="s">
        <v>198</v>
      </c>
    </row>
    <row r="174" spans="20:22" x14ac:dyDescent="0.35">
      <c r="T174" s="34" t="s">
        <v>72</v>
      </c>
      <c r="U174" s="35">
        <v>1.8</v>
      </c>
      <c r="V174" s="46" t="s">
        <v>72</v>
      </c>
    </row>
    <row r="175" spans="20:22" x14ac:dyDescent="0.35">
      <c r="T175" s="34" t="s">
        <v>199</v>
      </c>
      <c r="U175" s="35">
        <v>1.8</v>
      </c>
      <c r="V175" s="46" t="s">
        <v>199</v>
      </c>
    </row>
    <row r="176" spans="20:22" x14ac:dyDescent="0.35">
      <c r="T176" s="34" t="s">
        <v>73</v>
      </c>
      <c r="U176" s="35">
        <v>1.5</v>
      </c>
      <c r="V176" s="46" t="s">
        <v>73</v>
      </c>
    </row>
    <row r="177" spans="20:22" x14ac:dyDescent="0.35">
      <c r="T177" s="34" t="s">
        <v>200</v>
      </c>
      <c r="U177" s="35">
        <v>1.5</v>
      </c>
      <c r="V177" s="46" t="s">
        <v>200</v>
      </c>
    </row>
    <row r="178" spans="20:22" x14ac:dyDescent="0.35">
      <c r="T178" s="34" t="s">
        <v>74</v>
      </c>
      <c r="U178" s="35">
        <v>1.7</v>
      </c>
      <c r="V178" s="46" t="s">
        <v>74</v>
      </c>
    </row>
    <row r="179" spans="20:22" x14ac:dyDescent="0.35">
      <c r="T179" s="34" t="s">
        <v>201</v>
      </c>
      <c r="U179" s="35">
        <v>1.7</v>
      </c>
      <c r="V179" s="46" t="s">
        <v>201</v>
      </c>
    </row>
    <row r="180" spans="20:22" x14ac:dyDescent="0.35">
      <c r="T180" s="34" t="s">
        <v>75</v>
      </c>
      <c r="U180" s="35">
        <v>1.7</v>
      </c>
      <c r="V180" s="46" t="s">
        <v>75</v>
      </c>
    </row>
    <row r="181" spans="20:22" x14ac:dyDescent="0.35">
      <c r="T181" s="34" t="s">
        <v>202</v>
      </c>
      <c r="U181" s="35">
        <v>1.7</v>
      </c>
      <c r="V181" s="46" t="s">
        <v>202</v>
      </c>
    </row>
    <row r="182" spans="20:22" x14ac:dyDescent="0.35">
      <c r="T182" s="34" t="s">
        <v>76</v>
      </c>
      <c r="U182" s="35">
        <v>1.9</v>
      </c>
      <c r="V182" s="46" t="s">
        <v>76</v>
      </c>
    </row>
    <row r="183" spans="20:22" x14ac:dyDescent="0.35">
      <c r="T183" s="34" t="s">
        <v>203</v>
      </c>
      <c r="U183" s="35">
        <v>1.9</v>
      </c>
      <c r="V183" s="46" t="s">
        <v>203</v>
      </c>
    </row>
    <row r="184" spans="20:22" x14ac:dyDescent="0.35">
      <c r="T184" s="34" t="s">
        <v>77</v>
      </c>
      <c r="U184" s="35">
        <v>1.9</v>
      </c>
      <c r="V184" s="46" t="s">
        <v>77</v>
      </c>
    </row>
    <row r="185" spans="20:22" x14ac:dyDescent="0.35">
      <c r="T185" s="34" t="s">
        <v>204</v>
      </c>
      <c r="U185" s="35">
        <v>1.9</v>
      </c>
      <c r="V185" s="46" t="s">
        <v>204</v>
      </c>
    </row>
    <row r="186" spans="20:22" x14ac:dyDescent="0.35">
      <c r="T186" s="34" t="s">
        <v>78</v>
      </c>
      <c r="U186" s="35">
        <v>2</v>
      </c>
      <c r="V186" s="46" t="s">
        <v>78</v>
      </c>
    </row>
    <row r="187" spans="20:22" x14ac:dyDescent="0.35">
      <c r="T187" s="34" t="s">
        <v>205</v>
      </c>
      <c r="U187" s="35">
        <v>2</v>
      </c>
      <c r="V187" s="46" t="s">
        <v>205</v>
      </c>
    </row>
    <row r="188" spans="20:22" x14ac:dyDescent="0.35">
      <c r="T188" s="34" t="s">
        <v>79</v>
      </c>
      <c r="U188" s="35">
        <v>1.6</v>
      </c>
      <c r="V188" s="46" t="s">
        <v>79</v>
      </c>
    </row>
    <row r="189" spans="20:22" x14ac:dyDescent="0.35">
      <c r="T189" s="34" t="s">
        <v>206</v>
      </c>
      <c r="U189" s="35">
        <v>1.6</v>
      </c>
      <c r="V189" s="46" t="s">
        <v>206</v>
      </c>
    </row>
    <row r="190" spans="20:22" x14ac:dyDescent="0.35">
      <c r="T190" s="34" t="s">
        <v>80</v>
      </c>
      <c r="U190" s="35">
        <v>1.9</v>
      </c>
      <c r="V190" s="46" t="s">
        <v>80</v>
      </c>
    </row>
    <row r="191" spans="20:22" x14ac:dyDescent="0.35">
      <c r="T191" s="34" t="s">
        <v>207</v>
      </c>
      <c r="U191" s="35">
        <v>1.9</v>
      </c>
      <c r="V191" s="46" t="s">
        <v>207</v>
      </c>
    </row>
    <row r="192" spans="20:22" x14ac:dyDescent="0.35">
      <c r="T192" s="34" t="s">
        <v>81</v>
      </c>
      <c r="U192" s="35">
        <v>1.9</v>
      </c>
      <c r="V192" s="46" t="s">
        <v>81</v>
      </c>
    </row>
    <row r="193" spans="20:22" x14ac:dyDescent="0.35">
      <c r="T193" s="34" t="s">
        <v>208</v>
      </c>
      <c r="U193" s="35">
        <v>1.9</v>
      </c>
      <c r="V193" s="46" t="s">
        <v>208</v>
      </c>
    </row>
    <row r="194" spans="20:22" x14ac:dyDescent="0.35">
      <c r="T194" s="34" t="s">
        <v>82</v>
      </c>
      <c r="U194" s="35">
        <v>1.7</v>
      </c>
      <c r="V194" s="46" t="s">
        <v>82</v>
      </c>
    </row>
    <row r="195" spans="20:22" x14ac:dyDescent="0.35">
      <c r="T195" s="34" t="s">
        <v>209</v>
      </c>
      <c r="U195" s="35">
        <v>1.7</v>
      </c>
      <c r="V195" s="46" t="s">
        <v>209</v>
      </c>
    </row>
    <row r="196" spans="20:22" x14ac:dyDescent="0.35">
      <c r="T196" s="34" t="s">
        <v>83</v>
      </c>
      <c r="U196" s="35">
        <v>2</v>
      </c>
      <c r="V196" s="46" t="s">
        <v>83</v>
      </c>
    </row>
    <row r="197" spans="20:22" x14ac:dyDescent="0.35">
      <c r="T197" s="34" t="s">
        <v>210</v>
      </c>
      <c r="U197" s="35">
        <v>2</v>
      </c>
      <c r="V197" s="46" t="s">
        <v>210</v>
      </c>
    </row>
    <row r="198" spans="20:22" x14ac:dyDescent="0.35">
      <c r="T198" s="34" t="s">
        <v>84</v>
      </c>
      <c r="U198" s="35">
        <v>1.9</v>
      </c>
      <c r="V198" s="46" t="s">
        <v>84</v>
      </c>
    </row>
    <row r="199" spans="20:22" x14ac:dyDescent="0.35">
      <c r="T199" s="34" t="s">
        <v>211</v>
      </c>
      <c r="U199" s="35">
        <v>1.9</v>
      </c>
      <c r="V199" s="46" t="s">
        <v>211</v>
      </c>
    </row>
    <row r="200" spans="20:22" x14ac:dyDescent="0.35">
      <c r="T200" s="34" t="s">
        <v>85</v>
      </c>
      <c r="U200" s="35">
        <v>2.2000000000000002</v>
      </c>
      <c r="V200" s="46" t="s">
        <v>85</v>
      </c>
    </row>
    <row r="201" spans="20:22" x14ac:dyDescent="0.35">
      <c r="T201" s="34" t="s">
        <v>212</v>
      </c>
      <c r="U201" s="35">
        <v>2.2000000000000002</v>
      </c>
      <c r="V201" s="46" t="s">
        <v>212</v>
      </c>
    </row>
    <row r="202" spans="20:22" x14ac:dyDescent="0.35">
      <c r="T202" s="34" t="s">
        <v>86</v>
      </c>
      <c r="U202" s="35">
        <v>1.8</v>
      </c>
      <c r="V202" s="46" t="s">
        <v>86</v>
      </c>
    </row>
    <row r="203" spans="20:22" x14ac:dyDescent="0.35">
      <c r="T203" s="34" t="s">
        <v>213</v>
      </c>
      <c r="U203" s="35">
        <v>1.8</v>
      </c>
      <c r="V203" s="46" t="s">
        <v>213</v>
      </c>
    </row>
    <row r="204" spans="20:22" x14ac:dyDescent="0.35">
      <c r="T204" s="34" t="s">
        <v>87</v>
      </c>
      <c r="U204" s="35">
        <v>2.1</v>
      </c>
      <c r="V204" s="46" t="s">
        <v>87</v>
      </c>
    </row>
    <row r="205" spans="20:22" x14ac:dyDescent="0.35">
      <c r="T205" s="34" t="s">
        <v>214</v>
      </c>
      <c r="U205" s="35">
        <v>2.1</v>
      </c>
      <c r="V205" s="46" t="s">
        <v>214</v>
      </c>
    </row>
    <row r="206" spans="20:22" x14ac:dyDescent="0.35">
      <c r="T206" s="34" t="s">
        <v>88</v>
      </c>
      <c r="U206" s="35">
        <v>2.1</v>
      </c>
      <c r="V206" s="46" t="s">
        <v>88</v>
      </c>
    </row>
    <row r="207" spans="20:22" x14ac:dyDescent="0.35">
      <c r="T207" s="34" t="s">
        <v>215</v>
      </c>
      <c r="U207" s="35">
        <v>2.1</v>
      </c>
      <c r="V207" s="46" t="s">
        <v>215</v>
      </c>
    </row>
    <row r="208" spans="20:22" x14ac:dyDescent="0.35">
      <c r="T208" s="34" t="s">
        <v>89</v>
      </c>
      <c r="U208" s="35">
        <v>2.2000000000000002</v>
      </c>
      <c r="V208" s="46" t="s">
        <v>89</v>
      </c>
    </row>
    <row r="209" spans="20:22" x14ac:dyDescent="0.35">
      <c r="T209" s="34" t="s">
        <v>216</v>
      </c>
      <c r="U209" s="35">
        <v>2.2000000000000002</v>
      </c>
      <c r="V209" s="46" t="s">
        <v>216</v>
      </c>
    </row>
    <row r="210" spans="20:22" x14ac:dyDescent="0.35">
      <c r="T210" s="34" t="s">
        <v>90</v>
      </c>
      <c r="U210" s="35">
        <v>2.5</v>
      </c>
      <c r="V210" s="46" t="s">
        <v>90</v>
      </c>
    </row>
    <row r="211" spans="20:22" x14ac:dyDescent="0.35">
      <c r="T211" s="34" t="s">
        <v>217</v>
      </c>
      <c r="U211" s="35">
        <v>2.5</v>
      </c>
      <c r="V211" s="46" t="s">
        <v>217</v>
      </c>
    </row>
    <row r="212" spans="20:22" x14ac:dyDescent="0.35">
      <c r="T212" s="34" t="s">
        <v>91</v>
      </c>
      <c r="U212" s="35">
        <v>1.9</v>
      </c>
      <c r="V212" s="46" t="s">
        <v>91</v>
      </c>
    </row>
    <row r="213" spans="20:22" x14ac:dyDescent="0.35">
      <c r="T213" s="34" t="s">
        <v>218</v>
      </c>
      <c r="U213" s="35">
        <v>1.9</v>
      </c>
      <c r="V213" s="46" t="s">
        <v>218</v>
      </c>
    </row>
    <row r="214" spans="20:22" x14ac:dyDescent="0.35">
      <c r="T214" s="34" t="s">
        <v>92</v>
      </c>
      <c r="U214" s="35">
        <v>2</v>
      </c>
      <c r="V214" s="46" t="s">
        <v>92</v>
      </c>
    </row>
    <row r="215" spans="20:22" x14ac:dyDescent="0.35">
      <c r="T215" s="34" t="s">
        <v>219</v>
      </c>
      <c r="U215" s="35">
        <v>2</v>
      </c>
      <c r="V215" s="46" t="s">
        <v>219</v>
      </c>
    </row>
    <row r="216" spans="20:22" x14ac:dyDescent="0.35">
      <c r="T216" s="34" t="s">
        <v>93</v>
      </c>
      <c r="U216" s="35">
        <v>2</v>
      </c>
      <c r="V216" s="46" t="s">
        <v>93</v>
      </c>
    </row>
    <row r="217" spans="20:22" x14ac:dyDescent="0.35">
      <c r="T217" s="34" t="s">
        <v>220</v>
      </c>
      <c r="U217" s="35">
        <v>2</v>
      </c>
      <c r="V217" s="46" t="s">
        <v>220</v>
      </c>
    </row>
    <row r="218" spans="20:22" x14ac:dyDescent="0.35">
      <c r="T218" s="34" t="s">
        <v>94</v>
      </c>
      <c r="U218" s="35">
        <v>2.2999999999999998</v>
      </c>
      <c r="V218" s="46" t="s">
        <v>94</v>
      </c>
    </row>
    <row r="219" spans="20:22" x14ac:dyDescent="0.35">
      <c r="T219" s="34" t="s">
        <v>221</v>
      </c>
      <c r="U219" s="35">
        <v>2.2999999999999998</v>
      </c>
      <c r="V219" s="46" t="s">
        <v>221</v>
      </c>
    </row>
    <row r="220" spans="20:22" x14ac:dyDescent="0.35">
      <c r="T220" s="34" t="s">
        <v>95</v>
      </c>
      <c r="U220" s="35">
        <v>2.1</v>
      </c>
      <c r="V220" s="46" t="s">
        <v>95</v>
      </c>
    </row>
    <row r="221" spans="20:22" x14ac:dyDescent="0.35">
      <c r="T221" s="34" t="s">
        <v>222</v>
      </c>
      <c r="U221" s="35">
        <v>2.1</v>
      </c>
      <c r="V221" s="46" t="s">
        <v>222</v>
      </c>
    </row>
    <row r="222" spans="20:22" x14ac:dyDescent="0.35">
      <c r="T222" s="34" t="s">
        <v>96</v>
      </c>
      <c r="U222" s="35">
        <v>2.4</v>
      </c>
      <c r="V222" s="46" t="s">
        <v>96</v>
      </c>
    </row>
    <row r="223" spans="20:22" x14ac:dyDescent="0.35">
      <c r="T223" s="34" t="s">
        <v>223</v>
      </c>
      <c r="U223" s="35">
        <v>2.4</v>
      </c>
      <c r="V223" s="46" t="s">
        <v>223</v>
      </c>
    </row>
    <row r="224" spans="20:22" x14ac:dyDescent="0.35">
      <c r="T224" s="34" t="s">
        <v>97</v>
      </c>
      <c r="U224" s="35">
        <v>2.2999999999999998</v>
      </c>
      <c r="V224" s="46" t="s">
        <v>97</v>
      </c>
    </row>
    <row r="225" spans="20:22" x14ac:dyDescent="0.35">
      <c r="T225" s="34" t="s">
        <v>224</v>
      </c>
      <c r="U225" s="35">
        <v>2.2999999999999998</v>
      </c>
      <c r="V225" s="46" t="s">
        <v>224</v>
      </c>
    </row>
    <row r="226" spans="20:22" x14ac:dyDescent="0.35">
      <c r="T226" s="34" t="s">
        <v>98</v>
      </c>
      <c r="U226" s="35">
        <v>2.7</v>
      </c>
      <c r="V226" s="46" t="s">
        <v>98</v>
      </c>
    </row>
    <row r="227" spans="20:22" x14ac:dyDescent="0.35">
      <c r="T227" s="34" t="s">
        <v>225</v>
      </c>
      <c r="U227" s="35">
        <v>2.7</v>
      </c>
      <c r="V227" s="46" t="s">
        <v>225</v>
      </c>
    </row>
    <row r="228" spans="20:22" x14ac:dyDescent="0.35">
      <c r="T228" s="34" t="s">
        <v>99</v>
      </c>
      <c r="U228" s="35">
        <v>2.4</v>
      </c>
      <c r="V228" s="46" t="s">
        <v>99</v>
      </c>
    </row>
    <row r="229" spans="20:22" x14ac:dyDescent="0.35">
      <c r="T229" s="34" t="s">
        <v>226</v>
      </c>
      <c r="U229" s="35">
        <v>2.4</v>
      </c>
      <c r="V229" s="46" t="s">
        <v>226</v>
      </c>
    </row>
    <row r="230" spans="20:22" x14ac:dyDescent="0.35">
      <c r="T230" s="34" t="s">
        <v>100</v>
      </c>
      <c r="U230" s="35">
        <v>2.8</v>
      </c>
      <c r="V230" s="46" t="s">
        <v>100</v>
      </c>
    </row>
    <row r="231" spans="20:22" x14ac:dyDescent="0.35">
      <c r="T231" s="37" t="s">
        <v>227</v>
      </c>
      <c r="U231" s="38">
        <v>2.8</v>
      </c>
      <c r="V231" s="78" t="s">
        <v>227</v>
      </c>
    </row>
  </sheetData>
  <sheetProtection algorithmName="SHA-512" hashValue="MPH9tiNntxO3dM4iYdLudWPYPj6uQUtYyuPMuOd07NVCTegAbuuFNq/6Ipe5kW/mbbVt/PIMr5EtpTVnUlLuiA==" saltValue="IVhhrAKbpbBzAf9la8320Q==" spinCount="100000" sheet="1" selectLockedCells="1"/>
  <mergeCells count="67">
    <mergeCell ref="B38:Q38"/>
    <mergeCell ref="B39:Q39"/>
    <mergeCell ref="D34:F34"/>
    <mergeCell ref="M34:O34"/>
    <mergeCell ref="D35:F35"/>
    <mergeCell ref="M35:O35"/>
    <mergeCell ref="B37:Q37"/>
    <mergeCell ref="D31:F31"/>
    <mergeCell ref="M31:O31"/>
    <mergeCell ref="D32:F32"/>
    <mergeCell ref="M32:O32"/>
    <mergeCell ref="D33:F33"/>
    <mergeCell ref="M33:O33"/>
    <mergeCell ref="D28:F28"/>
    <mergeCell ref="M28:O28"/>
    <mergeCell ref="D29:F29"/>
    <mergeCell ref="M29:O29"/>
    <mergeCell ref="D30:F30"/>
    <mergeCell ref="M30:O30"/>
    <mergeCell ref="P24:Q24"/>
    <mergeCell ref="D25:F25"/>
    <mergeCell ref="M25:O25"/>
    <mergeCell ref="D26:F26"/>
    <mergeCell ref="M26:O26"/>
    <mergeCell ref="D27:F27"/>
    <mergeCell ref="M27:O27"/>
    <mergeCell ref="D20:F20"/>
    <mergeCell ref="M20:O20"/>
    <mergeCell ref="D21:F21"/>
    <mergeCell ref="M21:O21"/>
    <mergeCell ref="D24:F24"/>
    <mergeCell ref="G24:H24"/>
    <mergeCell ref="M24:O24"/>
    <mergeCell ref="D17:F17"/>
    <mergeCell ref="M17:O17"/>
    <mergeCell ref="D18:F18"/>
    <mergeCell ref="M18:O18"/>
    <mergeCell ref="D19:F19"/>
    <mergeCell ref="M19:O19"/>
    <mergeCell ref="D14:F14"/>
    <mergeCell ref="M14:O14"/>
    <mergeCell ref="D15:F15"/>
    <mergeCell ref="M15:O15"/>
    <mergeCell ref="D16:F16"/>
    <mergeCell ref="M16:O16"/>
    <mergeCell ref="M10:O10"/>
    <mergeCell ref="P10:Q10"/>
    <mergeCell ref="D11:F11"/>
    <mergeCell ref="M11:O11"/>
    <mergeCell ref="D12:F12"/>
    <mergeCell ref="M12:O12"/>
    <mergeCell ref="B40:Q40"/>
    <mergeCell ref="A2:H2"/>
    <mergeCell ref="J2:Q2"/>
    <mergeCell ref="A3:H3"/>
    <mergeCell ref="A4:H4"/>
    <mergeCell ref="J4:K4"/>
    <mergeCell ref="L4:M4"/>
    <mergeCell ref="N4:O4"/>
    <mergeCell ref="D13:F13"/>
    <mergeCell ref="M13:O13"/>
    <mergeCell ref="J5:K6"/>
    <mergeCell ref="L5:M6"/>
    <mergeCell ref="N5:O5"/>
    <mergeCell ref="N6:O6"/>
    <mergeCell ref="D10:F10"/>
    <mergeCell ref="G10:H10"/>
  </mergeCells>
  <conditionalFormatting sqref="D11:F11">
    <cfRule type="cellIs" dxfId="919" priority="1" operator="notEqual">
      <formula>B11</formula>
    </cfRule>
  </conditionalFormatting>
  <conditionalFormatting sqref="D12:F12">
    <cfRule type="cellIs" dxfId="918" priority="2" operator="notEqual">
      <formula>B12</formula>
    </cfRule>
  </conditionalFormatting>
  <conditionalFormatting sqref="D13:F13">
    <cfRule type="cellIs" dxfId="917" priority="3" operator="notEqual">
      <formula>B13</formula>
    </cfRule>
  </conditionalFormatting>
  <conditionalFormatting sqref="D14:F14">
    <cfRule type="cellIs" dxfId="916" priority="4" operator="notEqual">
      <formula>B14</formula>
    </cfRule>
  </conditionalFormatting>
  <conditionalFormatting sqref="D15:F15">
    <cfRule type="cellIs" dxfId="915" priority="5" operator="notEqual">
      <formula>B15</formula>
    </cfRule>
  </conditionalFormatting>
  <conditionalFormatting sqref="D16:F16">
    <cfRule type="cellIs" dxfId="914" priority="6" operator="notEqual">
      <formula>B16</formula>
    </cfRule>
  </conditionalFormatting>
  <conditionalFormatting sqref="D17:F17">
    <cfRule type="cellIs" dxfId="913" priority="7" operator="notEqual">
      <formula>B17</formula>
    </cfRule>
  </conditionalFormatting>
  <conditionalFormatting sqref="D18:F18">
    <cfRule type="cellIs" dxfId="912" priority="8" operator="notEqual">
      <formula>B18</formula>
    </cfRule>
  </conditionalFormatting>
  <conditionalFormatting sqref="D19:F19">
    <cfRule type="cellIs" dxfId="911" priority="9" operator="notEqual">
      <formula>B19</formula>
    </cfRule>
  </conditionalFormatting>
  <conditionalFormatting sqref="D20:F20">
    <cfRule type="cellIs" dxfId="910" priority="10" operator="notEqual">
      <formula>B20</formula>
    </cfRule>
  </conditionalFormatting>
  <conditionalFormatting sqref="D25:F25">
    <cfRule type="cellIs" dxfId="909" priority="11" operator="notEqual">
      <formula>B25</formula>
    </cfRule>
  </conditionalFormatting>
  <conditionalFormatting sqref="D26:F26">
    <cfRule type="cellIs" dxfId="908" priority="12" operator="notEqual">
      <formula>B26</formula>
    </cfRule>
  </conditionalFormatting>
  <conditionalFormatting sqref="D27:F27">
    <cfRule type="cellIs" dxfId="907" priority="13" operator="notEqual">
      <formula>B27</formula>
    </cfRule>
  </conditionalFormatting>
  <conditionalFormatting sqref="D28:F28">
    <cfRule type="cellIs" dxfId="906" priority="14" operator="notEqual">
      <formula>B28</formula>
    </cfRule>
  </conditionalFormatting>
  <conditionalFormatting sqref="D29:F29">
    <cfRule type="cellIs" dxfId="905" priority="15" operator="notEqual">
      <formula>B29</formula>
    </cfRule>
  </conditionalFormatting>
  <conditionalFormatting sqref="D30:F30">
    <cfRule type="cellIs" dxfId="904" priority="16" operator="notEqual">
      <formula>B30</formula>
    </cfRule>
  </conditionalFormatting>
  <conditionalFormatting sqref="D31:F31">
    <cfRule type="cellIs" dxfId="903" priority="17" operator="notEqual">
      <formula>B31</formula>
    </cfRule>
  </conditionalFormatting>
  <conditionalFormatting sqref="D32:F32">
    <cfRule type="cellIs" dxfId="902" priority="18" operator="notEqual">
      <formula>B32</formula>
    </cfRule>
  </conditionalFormatting>
  <conditionalFormatting sqref="D33:F33">
    <cfRule type="cellIs" dxfId="901" priority="19" operator="notEqual">
      <formula>B33</formula>
    </cfRule>
  </conditionalFormatting>
  <conditionalFormatting sqref="D34:F34">
    <cfRule type="cellIs" dxfId="900" priority="20" operator="notEqual">
      <formula>B34</formula>
    </cfRule>
  </conditionalFormatting>
  <conditionalFormatting sqref="M11:O11">
    <cfRule type="cellIs" dxfId="899" priority="21" operator="notEqual">
      <formula>K11</formula>
    </cfRule>
  </conditionalFormatting>
  <conditionalFormatting sqref="M12:O12">
    <cfRule type="cellIs" dxfId="898" priority="22" operator="notEqual">
      <formula>K12</formula>
    </cfRule>
  </conditionalFormatting>
  <conditionalFormatting sqref="M13:O13">
    <cfRule type="cellIs" dxfId="897" priority="23" operator="notEqual">
      <formula>K13</formula>
    </cfRule>
  </conditionalFormatting>
  <conditionalFormatting sqref="M14:O14">
    <cfRule type="cellIs" dxfId="896" priority="24" operator="notEqual">
      <formula>K14</formula>
    </cfRule>
  </conditionalFormatting>
  <conditionalFormatting sqref="M15:O15">
    <cfRule type="cellIs" dxfId="895" priority="25" operator="notEqual">
      <formula>K15</formula>
    </cfRule>
  </conditionalFormatting>
  <conditionalFormatting sqref="M16:O16">
    <cfRule type="cellIs" dxfId="894" priority="26" operator="notEqual">
      <formula>K16</formula>
    </cfRule>
  </conditionalFormatting>
  <conditionalFormatting sqref="M17:O17">
    <cfRule type="cellIs" dxfId="893" priority="27" operator="notEqual">
      <formula>K17</formula>
    </cfRule>
  </conditionalFormatting>
  <conditionalFormatting sqref="M18:O18">
    <cfRule type="cellIs" dxfId="892" priority="28" operator="notEqual">
      <formula>K18</formula>
    </cfRule>
  </conditionalFormatting>
  <conditionalFormatting sqref="M19:O19">
    <cfRule type="cellIs" dxfId="891" priority="29" operator="notEqual">
      <formula>K19</formula>
    </cfRule>
  </conditionalFormatting>
  <conditionalFormatting sqref="M20:O20">
    <cfRule type="cellIs" dxfId="890" priority="30" operator="notEqual">
      <formula>K20</formula>
    </cfRule>
  </conditionalFormatting>
  <conditionalFormatting sqref="M25:O25">
    <cfRule type="cellIs" dxfId="889" priority="31" operator="notEqual">
      <formula>K25</formula>
    </cfRule>
  </conditionalFormatting>
  <conditionalFormatting sqref="M26:O26">
    <cfRule type="cellIs" dxfId="888" priority="32" operator="notEqual">
      <formula>K26</formula>
    </cfRule>
  </conditionalFormatting>
  <conditionalFormatting sqref="M27:O27">
    <cfRule type="cellIs" dxfId="887" priority="33" operator="notEqual">
      <formula>K27</formula>
    </cfRule>
  </conditionalFormatting>
  <conditionalFormatting sqref="M28:O28">
    <cfRule type="cellIs" dxfId="886" priority="34" operator="notEqual">
      <formula>K28</formula>
    </cfRule>
  </conditionalFormatting>
  <conditionalFormatting sqref="M29:O29">
    <cfRule type="cellIs" dxfId="885" priority="35" operator="notEqual">
      <formula>K29</formula>
    </cfRule>
  </conditionalFormatting>
  <conditionalFormatting sqref="M30:O30">
    <cfRule type="cellIs" dxfId="884" priority="36" operator="notEqual">
      <formula>K30</formula>
    </cfRule>
  </conditionalFormatting>
  <conditionalFormatting sqref="M31:O31">
    <cfRule type="cellIs" dxfId="883" priority="37" operator="notEqual">
      <formula>K31</formula>
    </cfRule>
  </conditionalFormatting>
  <conditionalFormatting sqref="M32:O32">
    <cfRule type="cellIs" dxfId="882" priority="38" operator="notEqual">
      <formula>K32</formula>
    </cfRule>
  </conditionalFormatting>
  <conditionalFormatting sqref="M33:O33">
    <cfRule type="cellIs" dxfId="881" priority="39" operator="notEqual">
      <formula>K33</formula>
    </cfRule>
  </conditionalFormatting>
  <conditionalFormatting sqref="M34:O34">
    <cfRule type="cellIs" dxfId="880" priority="40" operator="notEqual">
      <formula>K34</formula>
    </cfRule>
  </conditionalFormatting>
  <dataValidations count="1">
    <dataValidation allowBlank="1" showInputMessage="1" sqref="B11:B20 K11:K20 B25:B34 K25:K34" xr:uid="{79213D28-D3CB-4F13-BB8B-DA768CEC77EA}">
      <formula1>0</formula1>
      <formula2>0</formula2>
    </dataValidation>
  </dataValidations>
  <printOptions horizontalCentered="1" verticalCentered="1"/>
  <pageMargins left="0.51180555555555496" right="0.51180555555555496" top="0.55138888888888904" bottom="0.55138888888888904" header="0.51180555555555496" footer="0.51180555555555496"/>
  <pageSetup paperSize="9" scale="79" firstPageNumber="0" orientation="landscape" horizontalDpi="300" verticalDpi="300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8193" r:id="rId4" name="Option Button 1">
              <controlPr defaultSize="0" autoFill="0" autoLine="0" autoPict="0">
                <anchor moveWithCells="1">
                  <from>
                    <xdr:col>5</xdr:col>
                    <xdr:colOff>290513</xdr:colOff>
                    <xdr:row>7</xdr:row>
                    <xdr:rowOff>85725</xdr:rowOff>
                  </from>
                  <to>
                    <xdr:col>8</xdr:col>
                    <xdr:colOff>0</xdr:colOff>
                    <xdr:row>8</xdr:row>
                    <xdr:rowOff>157163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194" r:id="rId5" name="Option Button 2">
              <controlPr defaultSize="0" autoFill="0" autoLine="0" autoPict="0">
                <anchor moveWithCells="1">
                  <from>
                    <xdr:col>5</xdr:col>
                    <xdr:colOff>290513</xdr:colOff>
                    <xdr:row>21</xdr:row>
                    <xdr:rowOff>85725</xdr:rowOff>
                  </from>
                  <to>
                    <xdr:col>8</xdr:col>
                    <xdr:colOff>0</xdr:colOff>
                    <xdr:row>22</xdr:row>
                    <xdr:rowOff>157163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195" r:id="rId6" name="Option Button 3">
              <controlPr defaultSize="0" autoFill="0" autoLine="0" autoPict="0">
                <anchor moveWithCells="1">
                  <from>
                    <xdr:col>15</xdr:col>
                    <xdr:colOff>138113</xdr:colOff>
                    <xdr:row>7</xdr:row>
                    <xdr:rowOff>85725</xdr:rowOff>
                  </from>
                  <to>
                    <xdr:col>17</xdr:col>
                    <xdr:colOff>0</xdr:colOff>
                    <xdr:row>8</xdr:row>
                    <xdr:rowOff>157163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196" r:id="rId7" name="Option Button 4">
              <controlPr defaultSize="0" autoFill="0" autoLine="0" autoPict="0">
                <anchor moveWithCells="1">
                  <from>
                    <xdr:col>15</xdr:col>
                    <xdr:colOff>119063</xdr:colOff>
                    <xdr:row>21</xdr:row>
                    <xdr:rowOff>85725</xdr:rowOff>
                  </from>
                  <to>
                    <xdr:col>16</xdr:col>
                    <xdr:colOff>628650</xdr:colOff>
                    <xdr:row>22</xdr:row>
                    <xdr:rowOff>157163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31</vt:i4>
      </vt:variant>
      <vt:variant>
        <vt:lpstr>Named Ranges</vt:lpstr>
      </vt:variant>
      <vt:variant>
        <vt:i4>30</vt:i4>
      </vt:variant>
    </vt:vector>
  </HeadingPairs>
  <TitlesOfParts>
    <vt:vector size="61" baseType="lpstr">
      <vt:lpstr>Base</vt:lpstr>
      <vt:lpstr>1</vt:lpstr>
      <vt:lpstr>2</vt:lpstr>
      <vt:lpstr>3</vt:lpstr>
      <vt:lpstr>4</vt:lpstr>
      <vt:lpstr>5</vt:lpstr>
      <vt:lpstr>6</vt:lpstr>
      <vt:lpstr>7</vt:lpstr>
      <vt:lpstr>8</vt:lpstr>
      <vt:lpstr>9</vt:lpstr>
      <vt:lpstr>10</vt:lpstr>
      <vt:lpstr>11</vt:lpstr>
      <vt:lpstr>12</vt:lpstr>
      <vt:lpstr>13</vt:lpstr>
      <vt:lpstr>14</vt:lpstr>
      <vt:lpstr>15</vt:lpstr>
      <vt:lpstr>16</vt:lpstr>
      <vt:lpstr>17</vt:lpstr>
      <vt:lpstr>18</vt:lpstr>
      <vt:lpstr>19</vt:lpstr>
      <vt:lpstr>20</vt:lpstr>
      <vt:lpstr>21</vt:lpstr>
      <vt:lpstr>22</vt:lpstr>
      <vt:lpstr>23</vt:lpstr>
      <vt:lpstr>24</vt:lpstr>
      <vt:lpstr>25</vt:lpstr>
      <vt:lpstr>26</vt:lpstr>
      <vt:lpstr>27</vt:lpstr>
      <vt:lpstr>28</vt:lpstr>
      <vt:lpstr>29</vt:lpstr>
      <vt:lpstr>30</vt:lpstr>
      <vt:lpstr>'1'!Print_Area</vt:lpstr>
      <vt:lpstr>'10'!Print_Area</vt:lpstr>
      <vt:lpstr>'11'!Print_Area</vt:lpstr>
      <vt:lpstr>'12'!Print_Area</vt:lpstr>
      <vt:lpstr>'13'!Print_Area</vt:lpstr>
      <vt:lpstr>'14'!Print_Area</vt:lpstr>
      <vt:lpstr>'15'!Print_Area</vt:lpstr>
      <vt:lpstr>'16'!Print_Area</vt:lpstr>
      <vt:lpstr>'17'!Print_Area</vt:lpstr>
      <vt:lpstr>'18'!Print_Area</vt:lpstr>
      <vt:lpstr>'19'!Print_Area</vt:lpstr>
      <vt:lpstr>'2'!Print_Area</vt:lpstr>
      <vt:lpstr>'20'!Print_Area</vt:lpstr>
      <vt:lpstr>'21'!Print_Area</vt:lpstr>
      <vt:lpstr>'22'!Print_Area</vt:lpstr>
      <vt:lpstr>'23'!Print_Area</vt:lpstr>
      <vt:lpstr>'24'!Print_Area</vt:lpstr>
      <vt:lpstr>'25'!Print_Area</vt:lpstr>
      <vt:lpstr>'26'!Print_Area</vt:lpstr>
      <vt:lpstr>'27'!Print_Area</vt:lpstr>
      <vt:lpstr>'28'!Print_Area</vt:lpstr>
      <vt:lpstr>'29'!Print_Area</vt:lpstr>
      <vt:lpstr>'3'!Print_Area</vt:lpstr>
      <vt:lpstr>'30'!Print_Area</vt:lpstr>
      <vt:lpstr>'4'!Print_Area</vt:lpstr>
      <vt:lpstr>'5'!Print_Area</vt:lpstr>
      <vt:lpstr>'6'!Print_Area</vt:lpstr>
      <vt:lpstr>'7'!Print_Area</vt:lpstr>
      <vt:lpstr>'8'!Print_Area</vt:lpstr>
      <vt:lpstr>'9'!Print_Area</vt:lpstr>
    </vt:vector>
  </TitlesOfParts>
  <Company>Banco BPI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João Cerveira Marques</dc:creator>
  <cp:lastModifiedBy>Joao Cerveira Marques</cp:lastModifiedBy>
  <cp:lastPrinted>2019-04-17T09:58:01Z</cp:lastPrinted>
  <dcterms:created xsi:type="dcterms:W3CDTF">2013-03-22T09:42:21Z</dcterms:created>
  <dcterms:modified xsi:type="dcterms:W3CDTF">2019-04-18T07:36:40Z</dcterms:modified>
</cp:coreProperties>
</file>