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wpe\Google Drive\AACo\CC_base\Automaticas\3apuramento\"/>
    </mc:Choice>
  </mc:AlternateContent>
  <xr:revisionPtr revIDLastSave="0" documentId="13_ncr:1_{0D986213-DBC3-4FF1-A22B-3F2655C99B5A}" xr6:coauthVersionLast="34" xr6:coauthVersionMax="34" xr10:uidLastSave="{00000000-0000-0000-0000-000000000000}"/>
  <bookViews>
    <workbookView xWindow="0" yWindow="0" windowWidth="16388" windowHeight="8190" tabRatio="500" xr2:uid="{00000000-000D-0000-FFFF-FFFF00000000}"/>
  </bookViews>
  <sheets>
    <sheet name="GYMNAST Name 1" sheetId="2" r:id="rId1"/>
    <sheet name="Dif Table" sheetId="3" r:id="rId2"/>
  </sheets>
  <definedNames>
    <definedName name="_xlnm.Print_Area" localSheetId="0">'GYMNAST Name 1'!$A$1:$Q$34</definedName>
  </definedNames>
  <calcPr calcId="179017" concurrentCalc="0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20" i="2" l="1" a="1"/>
  <c r="L20" i="2"/>
  <c r="P20" i="2" a="1"/>
  <c r="P20" i="2"/>
  <c r="P34" i="2" a="1"/>
  <c r="P34" i="2"/>
  <c r="L34" i="2" a="1"/>
  <c r="L34" i="2"/>
  <c r="G34" i="2" a="1"/>
  <c r="G34" i="2"/>
  <c r="C34" i="2" a="1"/>
  <c r="C34" i="2"/>
  <c r="G20" i="2" a="1"/>
  <c r="G20" i="2"/>
  <c r="C20" i="2" a="1"/>
  <c r="C20" i="2"/>
  <c r="M33" i="2"/>
  <c r="P33" i="2"/>
  <c r="L33" i="2"/>
  <c r="G33" i="2"/>
  <c r="D33" i="2"/>
  <c r="C33" i="2"/>
  <c r="M32" i="2"/>
  <c r="P32" i="2"/>
  <c r="L32" i="2"/>
  <c r="D32" i="2"/>
  <c r="G32" i="2"/>
  <c r="C32" i="2"/>
  <c r="M31" i="2"/>
  <c r="P31" i="2"/>
  <c r="L31" i="2"/>
  <c r="G31" i="2"/>
  <c r="D31" i="2"/>
  <c r="C31" i="2"/>
  <c r="M30" i="2"/>
  <c r="P30" i="2"/>
  <c r="L30" i="2"/>
  <c r="D30" i="2"/>
  <c r="G30" i="2"/>
  <c r="C30" i="2"/>
  <c r="M29" i="2"/>
  <c r="P29" i="2"/>
  <c r="L29" i="2"/>
  <c r="G29" i="2"/>
  <c r="D29" i="2"/>
  <c r="C29" i="2"/>
  <c r="M28" i="2"/>
  <c r="P28" i="2"/>
  <c r="L28" i="2"/>
  <c r="D28" i="2"/>
  <c r="G28" i="2"/>
  <c r="C28" i="2"/>
  <c r="M27" i="2"/>
  <c r="P27" i="2"/>
  <c r="L27" i="2"/>
  <c r="G27" i="2"/>
  <c r="D27" i="2"/>
  <c r="C27" i="2"/>
  <c r="M26" i="2"/>
  <c r="P26" i="2"/>
  <c r="L26" i="2"/>
  <c r="D26" i="2"/>
  <c r="G26" i="2"/>
  <c r="C26" i="2"/>
  <c r="M25" i="2"/>
  <c r="P25" i="2"/>
  <c r="L25" i="2"/>
  <c r="G25" i="2"/>
  <c r="D25" i="2"/>
  <c r="C25" i="2"/>
  <c r="M24" i="2"/>
  <c r="P24" i="2"/>
  <c r="L24" i="2"/>
  <c r="D24" i="2"/>
  <c r="G24" i="2"/>
  <c r="C24" i="2"/>
  <c r="M19" i="2"/>
  <c r="P19" i="2"/>
  <c r="L19" i="2"/>
  <c r="G19" i="2"/>
  <c r="D19" i="2"/>
  <c r="M18" i="2"/>
  <c r="P18" i="2"/>
  <c r="L18" i="2"/>
  <c r="G18" i="2"/>
  <c r="D18" i="2"/>
  <c r="M17" i="2"/>
  <c r="P17" i="2"/>
  <c r="L17" i="2"/>
  <c r="G17" i="2"/>
  <c r="D17" i="2"/>
  <c r="P16" i="2"/>
  <c r="M16" i="2"/>
  <c r="L16" i="2"/>
  <c r="G16" i="2"/>
  <c r="D16" i="2"/>
  <c r="M15" i="2"/>
  <c r="P15" i="2"/>
  <c r="L15" i="2"/>
  <c r="G15" i="2"/>
  <c r="D15" i="2"/>
  <c r="M14" i="2"/>
  <c r="P14" i="2"/>
  <c r="L14" i="2"/>
  <c r="G14" i="2"/>
  <c r="D14" i="2"/>
  <c r="M13" i="2"/>
  <c r="P13" i="2"/>
  <c r="L13" i="2"/>
  <c r="G13" i="2"/>
  <c r="D13" i="2"/>
  <c r="P12" i="2"/>
  <c r="M12" i="2"/>
  <c r="L12" i="2"/>
  <c r="G12" i="2"/>
  <c r="D12" i="2"/>
  <c r="M11" i="2"/>
  <c r="P11" i="2"/>
  <c r="L11" i="2"/>
  <c r="G11" i="2"/>
  <c r="D11" i="2"/>
  <c r="M10" i="2"/>
  <c r="P10" i="2"/>
  <c r="L10" i="2"/>
  <c r="G10" i="2"/>
  <c r="D10" i="2"/>
</calcChain>
</file>

<file path=xl/sharedStrings.xml><?xml version="1.0" encoding="utf-8"?>
<sst xmlns="http://schemas.openxmlformats.org/spreadsheetml/2006/main" count="257" uniqueCount="228">
  <si>
    <t>COMPETITION CARD - INDIVIDUAL TRAMPOLINE</t>
  </si>
  <si>
    <t>Name</t>
  </si>
  <si>
    <t>Club / Country</t>
  </si>
  <si>
    <t>Gender / Age</t>
  </si>
  <si>
    <t>Group</t>
  </si>
  <si>
    <t>Nr</t>
  </si>
  <si>
    <t>Final</t>
  </si>
  <si>
    <t>1st routine</t>
  </si>
  <si>
    <t>Semi-Final</t>
  </si>
  <si>
    <t>Skill</t>
  </si>
  <si>
    <t>* / Dif</t>
  </si>
  <si>
    <t>Skill (Difficulty judges)</t>
  </si>
  <si>
    <t>Difficulty</t>
  </si>
  <si>
    <t>Dif</t>
  </si>
  <si>
    <t>Total</t>
  </si>
  <si>
    <t>TOTAL DIF</t>
  </si>
  <si>
    <t>2nd routine</t>
  </si>
  <si>
    <t>straddle</t>
  </si>
  <si>
    <t>-</t>
  </si>
  <si>
    <t>v</t>
  </si>
  <si>
    <t>tuck jump</t>
  </si>
  <si>
    <t>o</t>
  </si>
  <si>
    <t>pike jump</t>
  </si>
  <si>
    <t>=</t>
  </si>
  <si>
    <t>0 1</t>
  </si>
  <si>
    <t>0 2</t>
  </si>
  <si>
    <t>0 3</t>
  </si>
  <si>
    <t>0 4</t>
  </si>
  <si>
    <t>seat drop</t>
  </si>
  <si>
    <t>seat</t>
  </si>
  <si>
    <t>to feet</t>
  </si>
  <si>
    <t>1/2 twist to feet</t>
  </si>
  <si>
    <t>1/2 to feet</t>
  </si>
  <si>
    <t>1/2 twist to seat</t>
  </si>
  <si>
    <t>1/2 to seat</t>
  </si>
  <si>
    <t>1 - /</t>
  </si>
  <si>
    <t>1 -</t>
  </si>
  <si>
    <t>1 1</t>
  </si>
  <si>
    <t>3 - o</t>
  </si>
  <si>
    <t>3 - &lt;</t>
  </si>
  <si>
    <t>3 - /</t>
  </si>
  <si>
    <t>3 1 /</t>
  </si>
  <si>
    <t>4 - o</t>
  </si>
  <si>
    <t>4 - &lt;</t>
  </si>
  <si>
    <t>4 - /</t>
  </si>
  <si>
    <t>4 1 o</t>
  </si>
  <si>
    <t>4 1 &lt;</t>
  </si>
  <si>
    <t>4 1 /</t>
  </si>
  <si>
    <t>4 2</t>
  </si>
  <si>
    <t>4 3</t>
  </si>
  <si>
    <t>4 4</t>
  </si>
  <si>
    <t>4 5</t>
  </si>
  <si>
    <t>4 6</t>
  </si>
  <si>
    <t>5 - - o</t>
  </si>
  <si>
    <t>5 - o</t>
  </si>
  <si>
    <t>5 - - &lt;</t>
  </si>
  <si>
    <t>5 - &lt;</t>
  </si>
  <si>
    <t>5 - - /</t>
  </si>
  <si>
    <t>5 - /</t>
  </si>
  <si>
    <t>5 - 1 o</t>
  </si>
  <si>
    <t>5 1 o</t>
  </si>
  <si>
    <t>5 - 1 &lt;</t>
  </si>
  <si>
    <t>5 1 &lt;</t>
  </si>
  <si>
    <t>5 - 1 /</t>
  </si>
  <si>
    <t>5 1 /</t>
  </si>
  <si>
    <t>5 - 3</t>
  </si>
  <si>
    <t>5 3</t>
  </si>
  <si>
    <t>7 - - o</t>
  </si>
  <si>
    <t>7 - - &lt;</t>
  </si>
  <si>
    <t>11 - - - o</t>
  </si>
  <si>
    <t>11 - - - &lt;</t>
  </si>
  <si>
    <t>8 - - o</t>
  </si>
  <si>
    <t>8 - - &lt;</t>
  </si>
  <si>
    <t>8 - - /</t>
  </si>
  <si>
    <t>8 - 1 o</t>
  </si>
  <si>
    <t>8 - 1 &lt;</t>
  </si>
  <si>
    <t>8 1 1 o</t>
  </si>
  <si>
    <t>8 1 1 &lt;</t>
  </si>
  <si>
    <t>8 1 - o</t>
  </si>
  <si>
    <t>8 1 - &lt;</t>
  </si>
  <si>
    <t>8 1 - /</t>
  </si>
  <si>
    <t>8 2 - o</t>
  </si>
  <si>
    <t>8 2 - &lt;</t>
  </si>
  <si>
    <t>8 2 - /</t>
  </si>
  <si>
    <t>8 2 1 o</t>
  </si>
  <si>
    <t>8 2 1 &lt;</t>
  </si>
  <si>
    <t>8 2 1 /</t>
  </si>
  <si>
    <t>8 - 3 o</t>
  </si>
  <si>
    <t>8 - 3 &lt;</t>
  </si>
  <si>
    <t>8 2 2 o</t>
  </si>
  <si>
    <t>8 2 2 &lt;</t>
  </si>
  <si>
    <t>8 3 1 &lt;</t>
  </si>
  <si>
    <t>8 2 2 /</t>
  </si>
  <si>
    <t>8 1 3 o</t>
  </si>
  <si>
    <t>8 1 3 &lt;</t>
  </si>
  <si>
    <t>8 2 3 o</t>
  </si>
  <si>
    <t>8 2 3 &lt;</t>
  </si>
  <si>
    <t>8 3 2 /</t>
  </si>
  <si>
    <t>8 2 3 /</t>
  </si>
  <si>
    <t>8 2 4 o</t>
  </si>
  <si>
    <t>8 2 4 /</t>
  </si>
  <si>
    <t>8 3 3 /</t>
  </si>
  <si>
    <t>8 4 2 /</t>
  </si>
  <si>
    <t>8 1 5 o</t>
  </si>
  <si>
    <t>8 1 5 &lt;</t>
  </si>
  <si>
    <t>8 - 5 o</t>
  </si>
  <si>
    <t>8 - 5 &lt;</t>
  </si>
  <si>
    <t>8 2 5 o</t>
  </si>
  <si>
    <t>8 2 5 &lt;</t>
  </si>
  <si>
    <t>8 2 5 /</t>
  </si>
  <si>
    <t>8 4 4 /</t>
  </si>
  <si>
    <t>12 - - - o</t>
  </si>
  <si>
    <t>12 - - - &lt;</t>
  </si>
  <si>
    <t>12 - - - /</t>
  </si>
  <si>
    <t>12 - - 1 o</t>
  </si>
  <si>
    <t>12 - - 1 &lt;</t>
  </si>
  <si>
    <t>12 - - 3 o</t>
  </si>
  <si>
    <t>12 - - 3 &lt;</t>
  </si>
  <si>
    <t>12 1 - 1 o</t>
  </si>
  <si>
    <t>12 1 - 1 &lt;</t>
  </si>
  <si>
    <t>12 2 2 1 o</t>
  </si>
  <si>
    <t>12 2 2 2 o</t>
  </si>
  <si>
    <t>12 2 2 2 &lt;</t>
  </si>
  <si>
    <t>12 - 1 2 o</t>
  </si>
  <si>
    <t>12 1 1 2 o</t>
  </si>
  <si>
    <t>12 1 - 3 o</t>
  </si>
  <si>
    <t>12 1 - 3 &lt;</t>
  </si>
  <si>
    <t>12 - 2 3 o</t>
  </si>
  <si>
    <t>12 - 2 3 &lt;</t>
  </si>
  <si>
    <t>16 - - - 1 o</t>
  </si>
  <si>
    <t>16 - - - 1 &lt;</t>
  </si>
  <si>
    <t>16 1 - - 1 o</t>
  </si>
  <si>
    <t>16 1 - - 1 &lt;</t>
  </si>
  <si>
    <t>1-/</t>
  </si>
  <si>
    <t>1-</t>
  </si>
  <si>
    <t>3-o</t>
  </si>
  <si>
    <t>3-&lt;</t>
  </si>
  <si>
    <t>3-/</t>
  </si>
  <si>
    <t>31/</t>
  </si>
  <si>
    <t>4-o</t>
  </si>
  <si>
    <t>4-&lt;</t>
  </si>
  <si>
    <t>4-/</t>
  </si>
  <si>
    <t>41o</t>
  </si>
  <si>
    <t>41&lt;</t>
  </si>
  <si>
    <t>41/</t>
  </si>
  <si>
    <t>5--o</t>
  </si>
  <si>
    <t>5-o</t>
  </si>
  <si>
    <t>5--&lt;</t>
  </si>
  <si>
    <t>5-&lt;</t>
  </si>
  <si>
    <t>5--/</t>
  </si>
  <si>
    <t>5-/</t>
  </si>
  <si>
    <t>51o</t>
  </si>
  <si>
    <t>5-1o</t>
  </si>
  <si>
    <t>5-1&lt;</t>
  </si>
  <si>
    <t>51&lt;</t>
  </si>
  <si>
    <t>5-1/</t>
  </si>
  <si>
    <t>51/</t>
  </si>
  <si>
    <t>5-3</t>
  </si>
  <si>
    <t>7--o</t>
  </si>
  <si>
    <t>7--&lt;</t>
  </si>
  <si>
    <t>11---o</t>
  </si>
  <si>
    <t>11---&lt;</t>
  </si>
  <si>
    <t>8--o</t>
  </si>
  <si>
    <t>8--&lt;</t>
  </si>
  <si>
    <t>8--/</t>
  </si>
  <si>
    <t>8-1o</t>
  </si>
  <si>
    <t>8-1&lt;</t>
  </si>
  <si>
    <t>811o</t>
  </si>
  <si>
    <t>811&lt;</t>
  </si>
  <si>
    <t>81-o</t>
  </si>
  <si>
    <t>81-&lt;</t>
  </si>
  <si>
    <t>81-/</t>
  </si>
  <si>
    <t>82-o</t>
  </si>
  <si>
    <t>82-&lt;</t>
  </si>
  <si>
    <t>82-/</t>
  </si>
  <si>
    <t>821o</t>
  </si>
  <si>
    <t>821&lt;</t>
  </si>
  <si>
    <t>821/</t>
  </si>
  <si>
    <t>8-3o</t>
  </si>
  <si>
    <t>8-3&lt;</t>
  </si>
  <si>
    <t>822o</t>
  </si>
  <si>
    <t>822&lt;</t>
  </si>
  <si>
    <t>831&lt;</t>
  </si>
  <si>
    <t>822/</t>
  </si>
  <si>
    <t>813o</t>
  </si>
  <si>
    <t>813&lt;</t>
  </si>
  <si>
    <t>823o</t>
  </si>
  <si>
    <t>823&lt;</t>
  </si>
  <si>
    <t>823/</t>
  </si>
  <si>
    <t>824o</t>
  </si>
  <si>
    <t>824/</t>
  </si>
  <si>
    <t>833/</t>
  </si>
  <si>
    <t>842/</t>
  </si>
  <si>
    <t>815o</t>
  </si>
  <si>
    <t>815&lt;</t>
  </si>
  <si>
    <t>8-5o</t>
  </si>
  <si>
    <t>8-5&lt;</t>
  </si>
  <si>
    <t>825o</t>
  </si>
  <si>
    <t>825&lt;</t>
  </si>
  <si>
    <t>825/</t>
  </si>
  <si>
    <t>844/</t>
  </si>
  <si>
    <t>12---o</t>
  </si>
  <si>
    <t>12---&lt;</t>
  </si>
  <si>
    <t>12---/</t>
  </si>
  <si>
    <t>12--1o</t>
  </si>
  <si>
    <t>12--1&lt;</t>
  </si>
  <si>
    <t>12--3o</t>
  </si>
  <si>
    <t>12--3&lt;</t>
  </si>
  <si>
    <t>121-1o</t>
  </si>
  <si>
    <t>121-1&lt;</t>
  </si>
  <si>
    <t>12221o</t>
  </si>
  <si>
    <t>12222o</t>
  </si>
  <si>
    <t>12222&lt;</t>
  </si>
  <si>
    <t>12-12o</t>
  </si>
  <si>
    <t>12112o</t>
  </si>
  <si>
    <t>121-3o</t>
  </si>
  <si>
    <t>121-3&lt;</t>
  </si>
  <si>
    <t>12-23o</t>
  </si>
  <si>
    <t>12-23&lt;</t>
  </si>
  <si>
    <t>16---1o</t>
  </si>
  <si>
    <t>16---1&lt;</t>
  </si>
  <si>
    <t>161--1&lt;</t>
  </si>
  <si>
    <t>161--1o</t>
  </si>
  <si>
    <t>8 3 1 o</t>
  </si>
  <si>
    <t>831o</t>
  </si>
  <si>
    <t>Obs.:</t>
  </si>
  <si>
    <t>Federação de Ginástica de Portugal</t>
  </si>
  <si>
    <t>3º Apuramento CMGI /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</si>
</sst>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&quot;, &quot;mmmm\ dd&quot;, &quot;yyyy"/>
    <numFmt numFmtId="165" formatCode="0.0"/>
  </numFmts>
  <fonts count="7" x14ac:knownFonts="1">
    <font>
      <sz val="10"/>
      <name val="Arial"/>
      <charset val="1"/>
    </font>
    <font>
      <sz val="10"/>
      <name val="Arial"/>
      <family val="2"/>
      <charset val="1"/>
    </font>
    <font>
      <sz val="10"/>
      <name val="Calibri"/>
      <family val="2"/>
      <charset val="1"/>
    </font>
    <font>
      <b/>
      <sz val="14"/>
      <color rgb="FF44546A"/>
      <name val="Calibri"/>
      <family val="2"/>
      <charset val="1"/>
    </font>
    <font>
      <sz val="12"/>
      <name val="Calibri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BFBFBF"/>
      </patternFill>
    </fill>
    <fill>
      <patternFill patternType="solid">
        <fgColor rgb="FFFFC000"/>
        <bgColor rgb="FFFF9900"/>
      </patternFill>
    </fill>
    <fill>
      <patternFill patternType="solid">
        <fgColor rgb="FFBFBFBF"/>
        <bgColor rgb="FFD9D9D9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2" fillId="2" borderId="1" xfId="0" applyFont="1" applyFill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4" fontId="2" fillId="0" borderId="6" xfId="0" applyNumberFormat="1" applyFont="1" applyBorder="1" applyAlignment="1" applyProtection="1">
      <alignment horizontal="center" vertical="center"/>
      <protection locked="0"/>
    </xf>
    <xf numFmtId="4" fontId="2" fillId="0" borderId="6" xfId="0" applyNumberFormat="1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4" fontId="2" fillId="0" borderId="8" xfId="0" applyNumberFormat="1" applyFont="1" applyBorder="1" applyAlignment="1" applyProtection="1">
      <alignment horizontal="center" vertical="center"/>
      <protection locked="0"/>
    </xf>
    <xf numFmtId="4" fontId="2" fillId="0" borderId="8" xfId="0" applyNumberFormat="1" applyFont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4" fontId="2" fillId="0" borderId="10" xfId="0" applyNumberFormat="1" applyFont="1" applyBorder="1" applyAlignment="1" applyProtection="1">
      <alignment horizontal="center" vertical="center"/>
      <protection locked="0"/>
    </xf>
    <xf numFmtId="4" fontId="2" fillId="0" borderId="10" xfId="0" applyNumberFormat="1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vertical="center"/>
      <protection hidden="1"/>
    </xf>
    <xf numFmtId="4" fontId="2" fillId="0" borderId="4" xfId="0" applyNumberFormat="1" applyFont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165" fontId="0" fillId="0" borderId="0" xfId="0" applyNumberFormat="1" applyAlignment="1">
      <alignment horizontal="center"/>
    </xf>
    <xf numFmtId="0" fontId="5" fillId="4" borderId="13" xfId="1" applyFont="1" applyFill="1" applyBorder="1" applyAlignment="1">
      <alignment horizontal="center"/>
    </xf>
    <xf numFmtId="165" fontId="5" fillId="4" borderId="14" xfId="1" applyNumberFormat="1" applyFont="1" applyFill="1" applyBorder="1" applyAlignment="1">
      <alignment horizontal="center"/>
    </xf>
    <xf numFmtId="0" fontId="1" fillId="0" borderId="15" xfId="1" applyFont="1" applyBorder="1"/>
    <xf numFmtId="165" fontId="1" fillId="0" borderId="16" xfId="1" applyNumberFormat="1" applyFont="1" applyBorder="1" applyAlignment="1">
      <alignment horizontal="center"/>
    </xf>
    <xf numFmtId="0" fontId="0" fillId="0" borderId="15" xfId="0" applyBorder="1" applyProtection="1">
      <protection locked="0"/>
    </xf>
    <xf numFmtId="165" fontId="0" fillId="0" borderId="16" xfId="0" applyNumberFormat="1" applyBorder="1" applyAlignment="1" applyProtection="1">
      <alignment horizontal="center"/>
      <protection locked="0"/>
    </xf>
    <xf numFmtId="0" fontId="0" fillId="0" borderId="17" xfId="0" applyBorder="1" applyProtection="1">
      <protection locked="0"/>
    </xf>
    <xf numFmtId="165" fontId="0" fillId="0" borderId="18" xfId="0" applyNumberFormat="1" applyBorder="1" applyAlignment="1" applyProtection="1">
      <alignment horizontal="center"/>
      <protection locked="0"/>
    </xf>
    <xf numFmtId="49" fontId="1" fillId="0" borderId="15" xfId="1" applyNumberFormat="1" applyFont="1" applyBorder="1"/>
    <xf numFmtId="0" fontId="6" fillId="0" borderId="15" xfId="0" applyFont="1" applyBorder="1" applyProtection="1">
      <protection locked="0"/>
    </xf>
    <xf numFmtId="49" fontId="2" fillId="0" borderId="7" xfId="0" applyNumberFormat="1" applyFont="1" applyBorder="1" applyAlignment="1" applyProtection="1">
      <alignment horizontal="left" vertical="center" indent="1"/>
      <protection locked="0"/>
    </xf>
    <xf numFmtId="49" fontId="2" fillId="0" borderId="9" xfId="0" applyNumberFormat="1" applyFont="1" applyBorder="1" applyAlignment="1" applyProtection="1">
      <alignment horizontal="left" vertical="center" indent="1"/>
      <protection locked="0"/>
    </xf>
    <xf numFmtId="49" fontId="2" fillId="0" borderId="11" xfId="0" applyNumberFormat="1" applyFont="1" applyBorder="1" applyAlignment="1" applyProtection="1">
      <alignment horizontal="left" vertical="center" indent="1"/>
      <protection locked="0"/>
    </xf>
    <xf numFmtId="4" fontId="2" fillId="2" borderId="6" xfId="0" applyNumberFormat="1" applyFont="1" applyFill="1" applyBorder="1" applyAlignment="1" applyProtection="1">
      <alignment horizontal="centerContinuous" vertical="center"/>
      <protection hidden="1"/>
    </xf>
    <xf numFmtId="4" fontId="2" fillId="2" borderId="8" xfId="0" applyNumberFormat="1" applyFont="1" applyFill="1" applyBorder="1" applyAlignment="1" applyProtection="1">
      <alignment horizontal="centerContinuous" vertical="center"/>
      <protection hidden="1"/>
    </xf>
    <xf numFmtId="4" fontId="2" fillId="2" borderId="10" xfId="0" applyNumberFormat="1" applyFont="1" applyFill="1" applyBorder="1" applyAlignment="1" applyProtection="1">
      <alignment horizontal="centerContinuous" vertical="center"/>
      <protection hidden="1"/>
    </xf>
    <xf numFmtId="4" fontId="2" fillId="2" borderId="1" xfId="0" applyNumberFormat="1" applyFont="1" applyFill="1" applyBorder="1" applyAlignment="1" applyProtection="1">
      <alignment horizontal="centerContinuous" vertical="center"/>
      <protection hidden="1"/>
    </xf>
    <xf numFmtId="49" fontId="2" fillId="2" borderId="8" xfId="0" applyNumberFormat="1" applyFont="1" applyFill="1" applyBorder="1" applyAlignment="1" applyProtection="1">
      <alignment horizontal="center" vertical="center"/>
      <protection locked="0" hidden="1"/>
    </xf>
    <xf numFmtId="49" fontId="2" fillId="2" borderId="10" xfId="0" applyNumberFormat="1" applyFont="1" applyFill="1" applyBorder="1" applyAlignment="1" applyProtection="1">
      <alignment horizontal="center" vertical="center"/>
      <protection locked="0"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49" fontId="2" fillId="2" borderId="6" xfId="0" applyNumberFormat="1" applyFont="1" applyFill="1" applyBorder="1" applyAlignment="1" applyProtection="1">
      <alignment horizontal="center" vertical="center"/>
      <protection locked="0" hidden="1"/>
    </xf>
    <xf numFmtId="0" fontId="3" fillId="0" borderId="0" xfId="0" applyFont="1" applyBorder="1" applyAlignment="1" applyProtection="1">
      <alignment horizontal="center" vertical="center"/>
      <protection locked="0" hidden="1"/>
    </xf>
    <xf numFmtId="0" fontId="4" fillId="0" borderId="0" xfId="0" applyFont="1" applyBorder="1" applyAlignment="1" applyProtection="1">
      <alignment horizontal="center" vertical="center"/>
      <protection hidden="1"/>
    </xf>
    <xf numFmtId="164" fontId="3" fillId="0" borderId="0" xfId="0" applyNumberFormat="1" applyFont="1" applyBorder="1" applyAlignment="1" applyProtection="1">
      <alignment horizontal="center" vertical="center"/>
      <protection locked="0"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hidden="1"/>
    </xf>
    <xf numFmtId="49" fontId="2" fillId="0" borderId="19" xfId="0" applyNumberFormat="1" applyFont="1" applyBorder="1" applyAlignment="1" applyProtection="1">
      <alignment horizontal="left" vertical="top"/>
      <protection locked="0"/>
    </xf>
    <xf numFmtId="49" fontId="2" fillId="0" borderId="20" xfId="0" applyNumberFormat="1" applyFont="1" applyBorder="1" applyAlignment="1" applyProtection="1">
      <alignment horizontal="left" vertical="top"/>
      <protection locked="0"/>
    </xf>
    <xf numFmtId="49" fontId="2" fillId="0" borderId="21" xfId="0" applyNumberFormat="1" applyFont="1" applyBorder="1" applyAlignment="1" applyProtection="1">
      <alignment horizontal="left" vertical="top"/>
      <protection locked="0"/>
    </xf>
    <xf numFmtId="49" fontId="2" fillId="0" borderId="22" xfId="0" applyNumberFormat="1" applyFont="1" applyBorder="1" applyAlignment="1" applyProtection="1">
      <alignment horizontal="left" vertical="top"/>
      <protection locked="0"/>
    </xf>
    <xf numFmtId="49" fontId="2" fillId="0" borderId="0" xfId="0" applyNumberFormat="1" applyFont="1" applyBorder="1" applyAlignment="1" applyProtection="1">
      <alignment horizontal="left" vertical="top"/>
      <protection locked="0"/>
    </xf>
    <xf numFmtId="49" fontId="2" fillId="0" borderId="23" xfId="0" applyNumberFormat="1" applyFont="1" applyBorder="1" applyAlignment="1" applyProtection="1">
      <alignment horizontal="left" vertical="top"/>
      <protection locked="0"/>
    </xf>
    <xf numFmtId="49" fontId="2" fillId="0" borderId="24" xfId="0" applyNumberFormat="1" applyFont="1" applyBorder="1" applyAlignment="1" applyProtection="1">
      <alignment horizontal="left" vertical="top"/>
      <protection locked="0"/>
    </xf>
    <xf numFmtId="49" fontId="2" fillId="0" borderId="12" xfId="0" applyNumberFormat="1" applyFont="1" applyBorder="1" applyAlignment="1" applyProtection="1">
      <alignment horizontal="left" vertical="top"/>
      <protection locked="0"/>
    </xf>
    <xf numFmtId="49" fontId="2" fillId="0" borderId="25" xfId="0" applyNumberFormat="1" applyFont="1" applyBorder="1" applyAlignment="1" applyProtection="1">
      <alignment horizontal="left" vertical="top"/>
      <protection locked="0"/>
    </xf>
  </cellXfs>
  <cellStyles count="2">
    <cellStyle name="Explanatory Text" xfId="1" builtinId="53" customBuiltin="1"/>
    <cellStyle name="Normal" xfId="0" builtinId="0"/>
  </cellStyles>
  <dxfs count="4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44546A"/>
      <rgbColor rgb="FF70AD47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3" name="Picture 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85000" y="35640"/>
          <a:ext cx="820440" cy="10558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123828</xdr:colOff>
      <xdr:row>0</xdr:row>
      <xdr:rowOff>14289</xdr:rowOff>
    </xdr:from>
    <xdr:to>
      <xdr:col>1</xdr:col>
      <xdr:colOff>509592</xdr:colOff>
      <xdr:row>6</xdr:row>
      <xdr:rowOff>10350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6D7B402-977A-471D-8006-08CB7EB804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14289"/>
          <a:ext cx="1033464" cy="11152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MK38"/>
  <sheetViews>
    <sheetView showGridLines="0" tabSelected="1" zoomScale="90" zoomScaleNormal="90" workbookViewId="0">
      <selection activeCell="J5" sqref="J5:K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025" width="9.06640625" style="1" customWidth="1"/>
  </cols>
  <sheetData>
    <row r="2" spans="1:17" ht="15" customHeight="1" x14ac:dyDescent="0.35">
      <c r="A2" s="45" t="s">
        <v>226</v>
      </c>
      <c r="B2" s="45"/>
      <c r="C2" s="45"/>
      <c r="D2" s="45"/>
      <c r="E2" s="45"/>
      <c r="F2" s="45"/>
      <c r="G2" s="45"/>
      <c r="H2" s="45"/>
      <c r="J2" s="46" t="s">
        <v>0</v>
      </c>
      <c r="K2" s="46"/>
      <c r="L2" s="46"/>
      <c r="M2" s="46"/>
      <c r="N2" s="46"/>
      <c r="O2" s="46"/>
      <c r="P2" s="46"/>
      <c r="Q2" s="46"/>
    </row>
    <row r="3" spans="1:17" ht="15" customHeight="1" x14ac:dyDescent="0.35">
      <c r="A3" s="45" t="s">
        <v>227</v>
      </c>
      <c r="B3" s="45"/>
      <c r="C3" s="45"/>
      <c r="D3" s="45"/>
      <c r="E3" s="45"/>
      <c r="F3" s="45"/>
      <c r="G3" s="45"/>
      <c r="H3" s="45"/>
    </row>
    <row r="4" spans="1:17" ht="15" customHeight="1" x14ac:dyDescent="0.35">
      <c r="A4" s="47">
        <v>43303</v>
      </c>
      <c r="B4" s="47"/>
      <c r="C4" s="47"/>
      <c r="D4" s="47"/>
      <c r="E4" s="47"/>
      <c r="F4" s="47"/>
      <c r="G4" s="47"/>
      <c r="H4" s="47"/>
      <c r="J4" s="43" t="s">
        <v>1</v>
      </c>
      <c r="K4" s="43"/>
      <c r="L4" s="43" t="s">
        <v>2</v>
      </c>
      <c r="M4" s="43"/>
      <c r="N4" s="48" t="s">
        <v>3</v>
      </c>
      <c r="O4" s="48"/>
      <c r="P4" s="2" t="s">
        <v>4</v>
      </c>
      <c r="Q4" s="3"/>
    </row>
    <row r="5" spans="1:17" ht="15" customHeight="1" x14ac:dyDescent="0.35">
      <c r="B5" s="4"/>
      <c r="C5" s="4"/>
      <c r="D5" s="4"/>
      <c r="E5" s="4"/>
      <c r="F5" s="4"/>
      <c r="J5" s="49"/>
      <c r="K5" s="49"/>
      <c r="L5" s="50"/>
      <c r="M5" s="50"/>
      <c r="N5" s="51"/>
      <c r="O5" s="51"/>
      <c r="P5" s="2" t="s">
        <v>5</v>
      </c>
      <c r="Q5" s="3"/>
    </row>
    <row r="6" spans="1:17" ht="15" customHeight="1" x14ac:dyDescent="0.35">
      <c r="B6" s="4"/>
      <c r="C6" s="4"/>
      <c r="D6" s="4"/>
      <c r="E6" s="4"/>
      <c r="F6" s="4"/>
      <c r="J6" s="49"/>
      <c r="K6" s="49"/>
      <c r="L6" s="50"/>
      <c r="M6" s="50"/>
      <c r="N6" s="52"/>
      <c r="O6" s="52"/>
      <c r="P6" s="2" t="s">
        <v>6</v>
      </c>
      <c r="Q6" s="3"/>
    </row>
    <row r="7" spans="1:17" ht="15" customHeight="1" x14ac:dyDescent="0.35">
      <c r="A7" s="5"/>
      <c r="B7" s="6"/>
      <c r="C7" s="6"/>
      <c r="D7" s="6"/>
      <c r="E7" s="6"/>
      <c r="F7" s="6"/>
      <c r="G7" s="5"/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x14ac:dyDescent="0.35">
      <c r="A8" s="1" t="s">
        <v>7</v>
      </c>
      <c r="J8" s="1" t="s">
        <v>8</v>
      </c>
      <c r="L8" s="7"/>
    </row>
    <row r="9" spans="1:17" ht="15" customHeight="1" x14ac:dyDescent="0.35">
      <c r="A9" s="8"/>
      <c r="B9" s="9" t="s">
        <v>9</v>
      </c>
      <c r="C9" s="8" t="s">
        <v>10</v>
      </c>
      <c r="D9" s="43" t="s">
        <v>11</v>
      </c>
      <c r="E9" s="43"/>
      <c r="F9" s="43"/>
      <c r="G9" s="53" t="s">
        <v>12</v>
      </c>
      <c r="H9" s="53"/>
      <c r="J9" s="8"/>
      <c r="K9" s="9" t="s">
        <v>9</v>
      </c>
      <c r="L9" s="8" t="s">
        <v>13</v>
      </c>
      <c r="M9" s="43" t="s">
        <v>11</v>
      </c>
      <c r="N9" s="43"/>
      <c r="O9" s="43"/>
      <c r="P9" s="43" t="s">
        <v>12</v>
      </c>
      <c r="Q9" s="43"/>
    </row>
    <row r="10" spans="1:17" ht="15" customHeight="1" x14ac:dyDescent="0.35">
      <c r="A10" s="10">
        <v>1</v>
      </c>
      <c r="B10" s="34"/>
      <c r="C10" s="11"/>
      <c r="D10" s="44">
        <f t="shared" ref="D10:D19" si="0">B10</f>
        <v>0</v>
      </c>
      <c r="E10" s="44"/>
      <c r="F10" s="44"/>
      <c r="G10" s="37">
        <f>IF(C10="",0,VLOOKUP(D10,'Dif Table'!$A$1:$B$228,2,0))</f>
        <v>0</v>
      </c>
      <c r="H10" s="37"/>
      <c r="J10" s="10">
        <v>1</v>
      </c>
      <c r="K10" s="34"/>
      <c r="L10" s="12" t="e">
        <f>VLOOKUP(K10,'Dif Table'!$A$1:$B$228,2,0)</f>
        <v>#N/A</v>
      </c>
      <c r="M10" s="44">
        <f t="shared" ref="M10:M19" si="1">K10</f>
        <v>0</v>
      </c>
      <c r="N10" s="44"/>
      <c r="O10" s="44"/>
      <c r="P10" s="37" t="e">
        <f>VLOOKUP(M10,'Dif Table'!$A$1:$B$228,2,0)</f>
        <v>#N/A</v>
      </c>
      <c r="Q10" s="37"/>
    </row>
    <row r="11" spans="1:17" ht="15" customHeight="1" x14ac:dyDescent="0.35">
      <c r="A11" s="13">
        <v>2</v>
      </c>
      <c r="B11" s="35"/>
      <c r="C11" s="14"/>
      <c r="D11" s="41">
        <f t="shared" si="0"/>
        <v>0</v>
      </c>
      <c r="E11" s="41"/>
      <c r="F11" s="41"/>
      <c r="G11" s="38">
        <f>IF(C11="",0,VLOOKUP(D11,'Dif Table'!$A$1:$B$228,2,0))</f>
        <v>0</v>
      </c>
      <c r="H11" s="38"/>
      <c r="J11" s="13">
        <v>2</v>
      </c>
      <c r="K11" s="35"/>
      <c r="L11" s="15" t="e">
        <f>VLOOKUP(K11,'Dif Table'!$A$1:$B$228,2,0)</f>
        <v>#N/A</v>
      </c>
      <c r="M11" s="41">
        <f t="shared" si="1"/>
        <v>0</v>
      </c>
      <c r="N11" s="41"/>
      <c r="O11" s="41"/>
      <c r="P11" s="38" t="e">
        <f>VLOOKUP(M11,'Dif Table'!$A$1:$B$228,2,0)</f>
        <v>#N/A</v>
      </c>
      <c r="Q11" s="38"/>
    </row>
    <row r="12" spans="1:17" ht="15" customHeight="1" x14ac:dyDescent="0.35">
      <c r="A12" s="13">
        <v>3</v>
      </c>
      <c r="B12" s="35"/>
      <c r="C12" s="14"/>
      <c r="D12" s="41">
        <f t="shared" si="0"/>
        <v>0</v>
      </c>
      <c r="E12" s="41"/>
      <c r="F12" s="41"/>
      <c r="G12" s="38">
        <f>IF(C12="",0,VLOOKUP(D12,'Dif Table'!$A$1:$B$228,2,0))</f>
        <v>0</v>
      </c>
      <c r="H12" s="38"/>
      <c r="J12" s="13">
        <v>3</v>
      </c>
      <c r="K12" s="35"/>
      <c r="L12" s="15" t="e">
        <f>VLOOKUP(K12,'Dif Table'!$A$1:$B$228,2,0)</f>
        <v>#N/A</v>
      </c>
      <c r="M12" s="41">
        <f t="shared" si="1"/>
        <v>0</v>
      </c>
      <c r="N12" s="41"/>
      <c r="O12" s="41"/>
      <c r="P12" s="38" t="e">
        <f>VLOOKUP(M12,'Dif Table'!$A$1:$B$228,2,0)</f>
        <v>#N/A</v>
      </c>
      <c r="Q12" s="38"/>
    </row>
    <row r="13" spans="1:17" ht="15" customHeight="1" x14ac:dyDescent="0.35">
      <c r="A13" s="13">
        <v>4</v>
      </c>
      <c r="B13" s="35"/>
      <c r="C13" s="14"/>
      <c r="D13" s="41">
        <f t="shared" si="0"/>
        <v>0</v>
      </c>
      <c r="E13" s="41"/>
      <c r="F13" s="41"/>
      <c r="G13" s="38">
        <f>IF(C13="",0,VLOOKUP(D13,'Dif Table'!$A$1:$B$228,2,0))</f>
        <v>0</v>
      </c>
      <c r="H13" s="38"/>
      <c r="J13" s="13">
        <v>4</v>
      </c>
      <c r="K13" s="35"/>
      <c r="L13" s="15" t="e">
        <f>VLOOKUP(K13,'Dif Table'!$A$1:$B$228,2,0)</f>
        <v>#N/A</v>
      </c>
      <c r="M13" s="41">
        <f t="shared" si="1"/>
        <v>0</v>
      </c>
      <c r="N13" s="41"/>
      <c r="O13" s="41"/>
      <c r="P13" s="38" t="e">
        <f>VLOOKUP(M13,'Dif Table'!$A$1:$B$228,2,0)</f>
        <v>#N/A</v>
      </c>
      <c r="Q13" s="38"/>
    </row>
    <row r="14" spans="1:17" ht="15" customHeight="1" x14ac:dyDescent="0.35">
      <c r="A14" s="13">
        <v>5</v>
      </c>
      <c r="B14" s="35"/>
      <c r="C14" s="14"/>
      <c r="D14" s="41">
        <f t="shared" si="0"/>
        <v>0</v>
      </c>
      <c r="E14" s="41"/>
      <c r="F14" s="41"/>
      <c r="G14" s="38">
        <f>IF(C14="",0,VLOOKUP(D14,'Dif Table'!$A$1:$B$228,2,0))</f>
        <v>0</v>
      </c>
      <c r="H14" s="38"/>
      <c r="J14" s="13">
        <v>5</v>
      </c>
      <c r="K14" s="35"/>
      <c r="L14" s="15" t="e">
        <f>VLOOKUP(K14,'Dif Table'!$A$1:$B$228,2,0)</f>
        <v>#N/A</v>
      </c>
      <c r="M14" s="41">
        <f t="shared" si="1"/>
        <v>0</v>
      </c>
      <c r="N14" s="41"/>
      <c r="O14" s="41"/>
      <c r="P14" s="38" t="e">
        <f>VLOOKUP(M14,'Dif Table'!$A$1:$B$228,2,0)</f>
        <v>#N/A</v>
      </c>
      <c r="Q14" s="38"/>
    </row>
    <row r="15" spans="1:17" ht="15" customHeight="1" x14ac:dyDescent="0.35">
      <c r="A15" s="13">
        <v>6</v>
      </c>
      <c r="B15" s="35"/>
      <c r="C15" s="14"/>
      <c r="D15" s="41">
        <f t="shared" si="0"/>
        <v>0</v>
      </c>
      <c r="E15" s="41"/>
      <c r="F15" s="41"/>
      <c r="G15" s="38">
        <f>IF(C15="",0,VLOOKUP(D15,'Dif Table'!$A$1:$B$228,2,0))</f>
        <v>0</v>
      </c>
      <c r="H15" s="38"/>
      <c r="J15" s="13">
        <v>6</v>
      </c>
      <c r="K15" s="35"/>
      <c r="L15" s="15" t="e">
        <f>VLOOKUP(K15,'Dif Table'!$A$1:$B$228,2,0)</f>
        <v>#N/A</v>
      </c>
      <c r="M15" s="41">
        <f t="shared" si="1"/>
        <v>0</v>
      </c>
      <c r="N15" s="41"/>
      <c r="O15" s="41"/>
      <c r="P15" s="38" t="e">
        <f>VLOOKUP(M15,'Dif Table'!$A$1:$B$228,2,0)</f>
        <v>#N/A</v>
      </c>
      <c r="Q15" s="38"/>
    </row>
    <row r="16" spans="1:17" ht="15" customHeight="1" x14ac:dyDescent="0.35">
      <c r="A16" s="13">
        <v>7</v>
      </c>
      <c r="B16" s="35"/>
      <c r="C16" s="14"/>
      <c r="D16" s="41">
        <f t="shared" si="0"/>
        <v>0</v>
      </c>
      <c r="E16" s="41"/>
      <c r="F16" s="41"/>
      <c r="G16" s="38">
        <f>IF(C16="",0,VLOOKUP(D16,'Dif Table'!$A$1:$B$228,2,0))</f>
        <v>0</v>
      </c>
      <c r="H16" s="38"/>
      <c r="J16" s="13">
        <v>7</v>
      </c>
      <c r="K16" s="35"/>
      <c r="L16" s="15" t="e">
        <f>VLOOKUP(K16,'Dif Table'!$A$1:$B$228,2,0)</f>
        <v>#N/A</v>
      </c>
      <c r="M16" s="41">
        <f t="shared" si="1"/>
        <v>0</v>
      </c>
      <c r="N16" s="41"/>
      <c r="O16" s="41"/>
      <c r="P16" s="38" t="e">
        <f>VLOOKUP(M16,'Dif Table'!$A$1:$B$228,2,0)</f>
        <v>#N/A</v>
      </c>
      <c r="Q16" s="38"/>
    </row>
    <row r="17" spans="1:17" ht="15" customHeight="1" x14ac:dyDescent="0.35">
      <c r="A17" s="13">
        <v>8</v>
      </c>
      <c r="B17" s="35"/>
      <c r="C17" s="14"/>
      <c r="D17" s="41">
        <f t="shared" si="0"/>
        <v>0</v>
      </c>
      <c r="E17" s="41"/>
      <c r="F17" s="41"/>
      <c r="G17" s="38">
        <f>IF(C17="",0,VLOOKUP(D17,'Dif Table'!$A$1:$B$228,2,0))</f>
        <v>0</v>
      </c>
      <c r="H17" s="38"/>
      <c r="J17" s="13">
        <v>8</v>
      </c>
      <c r="K17" s="35"/>
      <c r="L17" s="15" t="e">
        <f>VLOOKUP(K17,'Dif Table'!$A$1:$B$228,2,0)</f>
        <v>#N/A</v>
      </c>
      <c r="M17" s="41">
        <f t="shared" si="1"/>
        <v>0</v>
      </c>
      <c r="N17" s="41"/>
      <c r="O17" s="41"/>
      <c r="P17" s="38" t="e">
        <f>VLOOKUP(M17,'Dif Table'!$A$1:$B$228,2,0)</f>
        <v>#N/A</v>
      </c>
      <c r="Q17" s="38"/>
    </row>
    <row r="18" spans="1:17" ht="15" customHeight="1" x14ac:dyDescent="0.35">
      <c r="A18" s="13">
        <v>9</v>
      </c>
      <c r="B18" s="35"/>
      <c r="C18" s="14"/>
      <c r="D18" s="41">
        <f t="shared" si="0"/>
        <v>0</v>
      </c>
      <c r="E18" s="41"/>
      <c r="F18" s="41"/>
      <c r="G18" s="38">
        <f>IF(C18="",0,VLOOKUP(D18,'Dif Table'!$A$1:$B$228,2,0))</f>
        <v>0</v>
      </c>
      <c r="H18" s="38"/>
      <c r="J18" s="13">
        <v>9</v>
      </c>
      <c r="K18" s="35"/>
      <c r="L18" s="15" t="e">
        <f>VLOOKUP(K18,'Dif Table'!$A$1:$B$228,2,0)</f>
        <v>#N/A</v>
      </c>
      <c r="M18" s="41">
        <f t="shared" si="1"/>
        <v>0</v>
      </c>
      <c r="N18" s="41"/>
      <c r="O18" s="41"/>
      <c r="P18" s="38" t="e">
        <f>VLOOKUP(M18,'Dif Table'!$A$1:$B$228,2,0)</f>
        <v>#N/A</v>
      </c>
      <c r="Q18" s="38"/>
    </row>
    <row r="19" spans="1:17" ht="15" customHeight="1" x14ac:dyDescent="0.35">
      <c r="A19" s="16">
        <v>10</v>
      </c>
      <c r="B19" s="36"/>
      <c r="C19" s="17"/>
      <c r="D19" s="42">
        <f t="shared" si="0"/>
        <v>0</v>
      </c>
      <c r="E19" s="42"/>
      <c r="F19" s="42"/>
      <c r="G19" s="39">
        <f>IF(C19="",0,VLOOKUP(D19,'Dif Table'!$A$1:$B$228,2,0))</f>
        <v>0</v>
      </c>
      <c r="H19" s="39"/>
      <c r="J19" s="16">
        <v>10</v>
      </c>
      <c r="K19" s="36"/>
      <c r="L19" s="18" t="e">
        <f>VLOOKUP(K19,'Dif Table'!$A$1:$B$228,2,0)</f>
        <v>#N/A</v>
      </c>
      <c r="M19" s="42">
        <f t="shared" si="1"/>
        <v>0</v>
      </c>
      <c r="N19" s="42"/>
      <c r="O19" s="42"/>
      <c r="P19" s="39" t="e">
        <f>VLOOKUP(M19,'Dif Table'!$A$1:$B$228,2,0)</f>
        <v>#N/A</v>
      </c>
      <c r="Q19" s="39"/>
    </row>
    <row r="20" spans="1:17" ht="15" customHeight="1" x14ac:dyDescent="0.35">
      <c r="A20" s="19" t="s">
        <v>14</v>
      </c>
      <c r="B20" s="20"/>
      <c r="C20" s="21">
        <f t="array" ref="C20">SUM(IFERROR(C10:C19,0))</f>
        <v>0</v>
      </c>
      <c r="D20" s="43" t="s">
        <v>15</v>
      </c>
      <c r="E20" s="43"/>
      <c r="F20" s="43"/>
      <c r="G20" s="40">
        <f t="array" ref="G20">SUM(IFERROR(G10:G19,0))</f>
        <v>0</v>
      </c>
      <c r="H20" s="40"/>
      <c r="J20" s="19" t="s">
        <v>14</v>
      </c>
      <c r="K20" s="20"/>
      <c r="L20" s="22">
        <f t="array" ref="L20">SUM(IFERROR(L10:L19,0))</f>
        <v>0</v>
      </c>
      <c r="M20" s="43" t="s">
        <v>15</v>
      </c>
      <c r="N20" s="43"/>
      <c r="O20" s="43"/>
      <c r="P20" s="40">
        <f t="array" ref="P20">SUM(IFERROR(P10:P19,0))</f>
        <v>0</v>
      </c>
      <c r="Q20" s="40"/>
    </row>
    <row r="21" spans="1:17" x14ac:dyDescent="0.35">
      <c r="C21" s="7"/>
    </row>
    <row r="22" spans="1:17" x14ac:dyDescent="0.35">
      <c r="A22" s="1" t="s">
        <v>16</v>
      </c>
      <c r="C22" s="7"/>
      <c r="J22" s="1" t="s">
        <v>6</v>
      </c>
      <c r="L22" s="7"/>
    </row>
    <row r="23" spans="1:17" x14ac:dyDescent="0.35">
      <c r="A23" s="8"/>
      <c r="B23" s="9" t="s">
        <v>9</v>
      </c>
      <c r="C23" s="8" t="s">
        <v>13</v>
      </c>
      <c r="D23" s="43" t="s">
        <v>11</v>
      </c>
      <c r="E23" s="43"/>
      <c r="F23" s="43"/>
      <c r="G23" s="43" t="s">
        <v>12</v>
      </c>
      <c r="H23" s="43"/>
      <c r="J23" s="8"/>
      <c r="K23" s="9" t="s">
        <v>9</v>
      </c>
      <c r="L23" s="8" t="s">
        <v>13</v>
      </c>
      <c r="M23" s="43" t="s">
        <v>11</v>
      </c>
      <c r="N23" s="43"/>
      <c r="O23" s="43"/>
      <c r="P23" s="43" t="s">
        <v>12</v>
      </c>
      <c r="Q23" s="43"/>
    </row>
    <row r="24" spans="1:17" x14ac:dyDescent="0.35">
      <c r="A24" s="10">
        <v>1</v>
      </c>
      <c r="B24" s="34"/>
      <c r="C24" s="12" t="e">
        <f>VLOOKUP(B24,'Dif Table'!$A$1:$B$228,2,0)</f>
        <v>#N/A</v>
      </c>
      <c r="D24" s="44">
        <f t="shared" ref="D24:D33" si="2">B24</f>
        <v>0</v>
      </c>
      <c r="E24" s="44"/>
      <c r="F24" s="44"/>
      <c r="G24" s="37" t="e">
        <f>VLOOKUP(D24,'Dif Table'!$A$1:$B$228,2,0)</f>
        <v>#N/A</v>
      </c>
      <c r="H24" s="37"/>
      <c r="J24" s="10">
        <v>1</v>
      </c>
      <c r="K24" s="34"/>
      <c r="L24" s="12" t="e">
        <f>VLOOKUP(K24,'Dif Table'!$A$1:$B$228,2,0)</f>
        <v>#N/A</v>
      </c>
      <c r="M24" s="44">
        <f t="shared" ref="M24:M33" si="3">K24</f>
        <v>0</v>
      </c>
      <c r="N24" s="44"/>
      <c r="O24" s="44"/>
      <c r="P24" s="37" t="e">
        <f>VLOOKUP(M24,'Dif Table'!$A$1:$B$228,2,0)</f>
        <v>#N/A</v>
      </c>
      <c r="Q24" s="37"/>
    </row>
    <row r="25" spans="1:17" x14ac:dyDescent="0.35">
      <c r="A25" s="13">
        <v>2</v>
      </c>
      <c r="B25" s="35"/>
      <c r="C25" s="15" t="e">
        <f>VLOOKUP(B25,'Dif Table'!$A$1:$B$228,2,0)</f>
        <v>#N/A</v>
      </c>
      <c r="D25" s="41">
        <f t="shared" si="2"/>
        <v>0</v>
      </c>
      <c r="E25" s="41"/>
      <c r="F25" s="41"/>
      <c r="G25" s="38" t="e">
        <f>VLOOKUP(D25,'Dif Table'!$A$1:$B$228,2,0)</f>
        <v>#N/A</v>
      </c>
      <c r="H25" s="38"/>
      <c r="J25" s="13">
        <v>2</v>
      </c>
      <c r="K25" s="35"/>
      <c r="L25" s="15" t="e">
        <f>VLOOKUP(K25,'Dif Table'!$A$1:$B$228,2,0)</f>
        <v>#N/A</v>
      </c>
      <c r="M25" s="41">
        <f t="shared" si="3"/>
        <v>0</v>
      </c>
      <c r="N25" s="41"/>
      <c r="O25" s="41"/>
      <c r="P25" s="38" t="e">
        <f>VLOOKUP(M25,'Dif Table'!$A$1:$B$228,2,0)</f>
        <v>#N/A</v>
      </c>
      <c r="Q25" s="38"/>
    </row>
    <row r="26" spans="1:17" x14ac:dyDescent="0.35">
      <c r="A26" s="13">
        <v>3</v>
      </c>
      <c r="B26" s="35"/>
      <c r="C26" s="15" t="e">
        <f>VLOOKUP(B26,'Dif Table'!$A$1:$B$228,2,0)</f>
        <v>#N/A</v>
      </c>
      <c r="D26" s="41">
        <f t="shared" si="2"/>
        <v>0</v>
      </c>
      <c r="E26" s="41"/>
      <c r="F26" s="41"/>
      <c r="G26" s="38" t="e">
        <f>VLOOKUP(D26,'Dif Table'!$A$1:$B$228,2,0)</f>
        <v>#N/A</v>
      </c>
      <c r="H26" s="38"/>
      <c r="J26" s="13">
        <v>3</v>
      </c>
      <c r="K26" s="35"/>
      <c r="L26" s="15" t="e">
        <f>VLOOKUP(K26,'Dif Table'!$A$1:$B$228,2,0)</f>
        <v>#N/A</v>
      </c>
      <c r="M26" s="41">
        <f t="shared" si="3"/>
        <v>0</v>
      </c>
      <c r="N26" s="41"/>
      <c r="O26" s="41"/>
      <c r="P26" s="38" t="e">
        <f>VLOOKUP(M26,'Dif Table'!$A$1:$B$228,2,0)</f>
        <v>#N/A</v>
      </c>
      <c r="Q26" s="38"/>
    </row>
    <row r="27" spans="1:17" x14ac:dyDescent="0.35">
      <c r="A27" s="13">
        <v>4</v>
      </c>
      <c r="B27" s="35"/>
      <c r="C27" s="15" t="e">
        <f>VLOOKUP(B27,'Dif Table'!$A$1:$B$228,2,0)</f>
        <v>#N/A</v>
      </c>
      <c r="D27" s="41">
        <f t="shared" si="2"/>
        <v>0</v>
      </c>
      <c r="E27" s="41"/>
      <c r="F27" s="41"/>
      <c r="G27" s="38" t="e">
        <f>VLOOKUP(D27,'Dif Table'!$A$1:$B$228,2,0)</f>
        <v>#N/A</v>
      </c>
      <c r="H27" s="38"/>
      <c r="J27" s="13">
        <v>4</v>
      </c>
      <c r="K27" s="35"/>
      <c r="L27" s="15" t="e">
        <f>VLOOKUP(K27,'Dif Table'!$A$1:$B$228,2,0)</f>
        <v>#N/A</v>
      </c>
      <c r="M27" s="41">
        <f t="shared" si="3"/>
        <v>0</v>
      </c>
      <c r="N27" s="41"/>
      <c r="O27" s="41"/>
      <c r="P27" s="38" t="e">
        <f>VLOOKUP(M27,'Dif Table'!$A$1:$B$228,2,0)</f>
        <v>#N/A</v>
      </c>
      <c r="Q27" s="38"/>
    </row>
    <row r="28" spans="1:17" x14ac:dyDescent="0.35">
      <c r="A28" s="13">
        <v>5</v>
      </c>
      <c r="B28" s="35"/>
      <c r="C28" s="15" t="e">
        <f>VLOOKUP(B28,'Dif Table'!$A$1:$B$228,2,0)</f>
        <v>#N/A</v>
      </c>
      <c r="D28" s="41">
        <f t="shared" si="2"/>
        <v>0</v>
      </c>
      <c r="E28" s="41"/>
      <c r="F28" s="41"/>
      <c r="G28" s="38" t="e">
        <f>VLOOKUP(D28,'Dif Table'!$A$1:$B$228,2,0)</f>
        <v>#N/A</v>
      </c>
      <c r="H28" s="38"/>
      <c r="J28" s="13">
        <v>5</v>
      </c>
      <c r="K28" s="35"/>
      <c r="L28" s="15" t="e">
        <f>VLOOKUP(K28,'Dif Table'!$A$1:$B$228,2,0)</f>
        <v>#N/A</v>
      </c>
      <c r="M28" s="41">
        <f t="shared" si="3"/>
        <v>0</v>
      </c>
      <c r="N28" s="41"/>
      <c r="O28" s="41"/>
      <c r="P28" s="38" t="e">
        <f>VLOOKUP(M28,'Dif Table'!$A$1:$B$228,2,0)</f>
        <v>#N/A</v>
      </c>
      <c r="Q28" s="38"/>
    </row>
    <row r="29" spans="1:17" x14ac:dyDescent="0.35">
      <c r="A29" s="13">
        <v>6</v>
      </c>
      <c r="B29" s="35"/>
      <c r="C29" s="15" t="e">
        <f>VLOOKUP(B29,'Dif Table'!$A$1:$B$228,2,0)</f>
        <v>#N/A</v>
      </c>
      <c r="D29" s="41">
        <f t="shared" si="2"/>
        <v>0</v>
      </c>
      <c r="E29" s="41"/>
      <c r="F29" s="41"/>
      <c r="G29" s="38" t="e">
        <f>VLOOKUP(D29,'Dif Table'!$A$1:$B$228,2,0)</f>
        <v>#N/A</v>
      </c>
      <c r="H29" s="38"/>
      <c r="J29" s="13">
        <v>6</v>
      </c>
      <c r="K29" s="35"/>
      <c r="L29" s="15" t="e">
        <f>VLOOKUP(K29,'Dif Table'!$A$1:$B$228,2,0)</f>
        <v>#N/A</v>
      </c>
      <c r="M29" s="41">
        <f t="shared" si="3"/>
        <v>0</v>
      </c>
      <c r="N29" s="41"/>
      <c r="O29" s="41"/>
      <c r="P29" s="38" t="e">
        <f>VLOOKUP(M29,'Dif Table'!$A$1:$B$228,2,0)</f>
        <v>#N/A</v>
      </c>
      <c r="Q29" s="38"/>
    </row>
    <row r="30" spans="1:17" x14ac:dyDescent="0.35">
      <c r="A30" s="13">
        <v>7</v>
      </c>
      <c r="B30" s="35"/>
      <c r="C30" s="15" t="e">
        <f>VLOOKUP(B30,'Dif Table'!$A$1:$B$228,2,0)</f>
        <v>#N/A</v>
      </c>
      <c r="D30" s="41">
        <f t="shared" si="2"/>
        <v>0</v>
      </c>
      <c r="E30" s="41"/>
      <c r="F30" s="41"/>
      <c r="G30" s="38" t="e">
        <f>VLOOKUP(D30,'Dif Table'!$A$1:$B$228,2,0)</f>
        <v>#N/A</v>
      </c>
      <c r="H30" s="38"/>
      <c r="J30" s="13">
        <v>7</v>
      </c>
      <c r="K30" s="35"/>
      <c r="L30" s="15" t="e">
        <f>VLOOKUP(K30,'Dif Table'!$A$1:$B$228,2,0)</f>
        <v>#N/A</v>
      </c>
      <c r="M30" s="41">
        <f t="shared" si="3"/>
        <v>0</v>
      </c>
      <c r="N30" s="41"/>
      <c r="O30" s="41"/>
      <c r="P30" s="38" t="e">
        <f>VLOOKUP(M30,'Dif Table'!$A$1:$B$228,2,0)</f>
        <v>#N/A</v>
      </c>
      <c r="Q30" s="38"/>
    </row>
    <row r="31" spans="1:17" x14ac:dyDescent="0.35">
      <c r="A31" s="13">
        <v>8</v>
      </c>
      <c r="B31" s="35"/>
      <c r="C31" s="15" t="e">
        <f>VLOOKUP(B31,'Dif Table'!$A$1:$B$228,2,0)</f>
        <v>#N/A</v>
      </c>
      <c r="D31" s="41">
        <f t="shared" si="2"/>
        <v>0</v>
      </c>
      <c r="E31" s="41"/>
      <c r="F31" s="41"/>
      <c r="G31" s="38" t="e">
        <f>VLOOKUP(D31,'Dif Table'!$A$1:$B$228,2,0)</f>
        <v>#N/A</v>
      </c>
      <c r="H31" s="38"/>
      <c r="J31" s="13">
        <v>8</v>
      </c>
      <c r="K31" s="35"/>
      <c r="L31" s="15" t="e">
        <f>VLOOKUP(K31,'Dif Table'!$A$1:$B$228,2,0)</f>
        <v>#N/A</v>
      </c>
      <c r="M31" s="41">
        <f t="shared" si="3"/>
        <v>0</v>
      </c>
      <c r="N31" s="41"/>
      <c r="O31" s="41"/>
      <c r="P31" s="38" t="e">
        <f>VLOOKUP(M31,'Dif Table'!$A$1:$B$228,2,0)</f>
        <v>#N/A</v>
      </c>
      <c r="Q31" s="38"/>
    </row>
    <row r="32" spans="1:17" x14ac:dyDescent="0.35">
      <c r="A32" s="13">
        <v>9</v>
      </c>
      <c r="B32" s="35"/>
      <c r="C32" s="15" t="e">
        <f>VLOOKUP(B32,'Dif Table'!$A$1:$B$228,2,0)</f>
        <v>#N/A</v>
      </c>
      <c r="D32" s="41">
        <f t="shared" si="2"/>
        <v>0</v>
      </c>
      <c r="E32" s="41"/>
      <c r="F32" s="41"/>
      <c r="G32" s="38" t="e">
        <f>VLOOKUP(D32,'Dif Table'!$A$1:$B$228,2,0)</f>
        <v>#N/A</v>
      </c>
      <c r="H32" s="38"/>
      <c r="J32" s="13">
        <v>9</v>
      </c>
      <c r="K32" s="35"/>
      <c r="L32" s="15" t="e">
        <f>VLOOKUP(K32,'Dif Table'!$A$1:$B$228,2,0)</f>
        <v>#N/A</v>
      </c>
      <c r="M32" s="41">
        <f t="shared" si="3"/>
        <v>0</v>
      </c>
      <c r="N32" s="41"/>
      <c r="O32" s="41"/>
      <c r="P32" s="38" t="e">
        <f>VLOOKUP(M32,'Dif Table'!$A$1:$B$228,2,0)</f>
        <v>#N/A</v>
      </c>
      <c r="Q32" s="38"/>
    </row>
    <row r="33" spans="1:17" x14ac:dyDescent="0.35">
      <c r="A33" s="16">
        <v>10</v>
      </c>
      <c r="B33" s="36"/>
      <c r="C33" s="18" t="e">
        <f>VLOOKUP(B33,'Dif Table'!$A$1:$B$228,2,0)</f>
        <v>#N/A</v>
      </c>
      <c r="D33" s="42">
        <f t="shared" si="2"/>
        <v>0</v>
      </c>
      <c r="E33" s="42"/>
      <c r="F33" s="42"/>
      <c r="G33" s="39" t="e">
        <f>VLOOKUP(D33,'Dif Table'!$A$1:$B$228,2,0)</f>
        <v>#N/A</v>
      </c>
      <c r="H33" s="39"/>
      <c r="J33" s="16">
        <v>10</v>
      </c>
      <c r="K33" s="36"/>
      <c r="L33" s="18" t="e">
        <f>VLOOKUP(K33,'Dif Table'!$A$1:$B$228,2,0)</f>
        <v>#N/A</v>
      </c>
      <c r="M33" s="42">
        <f t="shared" si="3"/>
        <v>0</v>
      </c>
      <c r="N33" s="42"/>
      <c r="O33" s="42"/>
      <c r="P33" s="39" t="e">
        <f>VLOOKUP(M33,'Dif Table'!$A$1:$B$228,2,0)</f>
        <v>#N/A</v>
      </c>
      <c r="Q33" s="39"/>
    </row>
    <row r="34" spans="1:17" x14ac:dyDescent="0.35">
      <c r="A34" s="19" t="s">
        <v>14</v>
      </c>
      <c r="B34" s="20"/>
      <c r="C34" s="22">
        <f t="array" ref="C34">SUM(IFERROR(C24:C33,0))</f>
        <v>0</v>
      </c>
      <c r="D34" s="43" t="s">
        <v>15</v>
      </c>
      <c r="E34" s="43"/>
      <c r="F34" s="43"/>
      <c r="G34" s="40">
        <f t="array" ref="G34">SUM(IFERROR(G24:G33,0))</f>
        <v>0</v>
      </c>
      <c r="H34" s="40"/>
      <c r="J34" s="19" t="s">
        <v>14</v>
      </c>
      <c r="K34" s="20"/>
      <c r="L34" s="22">
        <f t="array" ref="L34">SUM(IFERROR(L24:L33,0))</f>
        <v>0</v>
      </c>
      <c r="M34" s="43" t="s">
        <v>15</v>
      </c>
      <c r="N34" s="43"/>
      <c r="O34" s="43"/>
      <c r="P34" s="40">
        <f t="array" ref="P34">SUM(IFERROR(P24:P33,0))</f>
        <v>0</v>
      </c>
      <c r="Q34" s="40"/>
    </row>
    <row r="36" spans="1:17" x14ac:dyDescent="0.35">
      <c r="A36" s="1" t="s">
        <v>225</v>
      </c>
      <c r="B36" s="54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6"/>
    </row>
    <row r="37" spans="1:17" x14ac:dyDescent="0.35">
      <c r="B37" s="57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9"/>
    </row>
    <row r="38" spans="1:17" x14ac:dyDescent="0.35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2"/>
    </row>
  </sheetData>
  <sheetProtection algorithmName="SHA-512" hashValue="0rNMbjikWaQLZ0guQ2XsnC8o1bImleqzKJYWV9jdYUo6MfMVc9QF38v9YuE0lmXqPiXF7yfuxVJa5qgh8XQZog==" saltValue="A7Z5YpEBBZBmC37iLaK2/w==" spinCount="100000" sheet="1" selectLockedCells="1"/>
  <mergeCells count="64"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  <mergeCell ref="P9:Q9"/>
    <mergeCell ref="D10:F10"/>
    <mergeCell ref="M10:O10"/>
    <mergeCell ref="D12:F12"/>
    <mergeCell ref="M12:O12"/>
    <mergeCell ref="D11:F11"/>
    <mergeCell ref="M11:O11"/>
    <mergeCell ref="D13:F13"/>
    <mergeCell ref="M13:O13"/>
    <mergeCell ref="D14:F14"/>
    <mergeCell ref="M14:O14"/>
    <mergeCell ref="D15:F15"/>
    <mergeCell ref="M15:O15"/>
    <mergeCell ref="D16:F16"/>
    <mergeCell ref="M16:O16"/>
    <mergeCell ref="D17:F17"/>
    <mergeCell ref="M17:O17"/>
    <mergeCell ref="D25:F25"/>
    <mergeCell ref="M25:O25"/>
    <mergeCell ref="D18:F18"/>
    <mergeCell ref="M18:O18"/>
    <mergeCell ref="D19:F19"/>
    <mergeCell ref="M19:O19"/>
    <mergeCell ref="D20:F20"/>
    <mergeCell ref="M20:O20"/>
    <mergeCell ref="D23:F23"/>
    <mergeCell ref="G23:H23"/>
    <mergeCell ref="M23:O23"/>
    <mergeCell ref="P23:Q23"/>
    <mergeCell ref="D24:F24"/>
    <mergeCell ref="M24:O24"/>
    <mergeCell ref="D26:F26"/>
    <mergeCell ref="M26:O26"/>
    <mergeCell ref="D27:F27"/>
    <mergeCell ref="M27:O27"/>
    <mergeCell ref="D28:F28"/>
    <mergeCell ref="M28:O28"/>
    <mergeCell ref="D29:F29"/>
    <mergeCell ref="M29:O29"/>
    <mergeCell ref="D30:F30"/>
    <mergeCell ref="M30:O30"/>
    <mergeCell ref="D31:F31"/>
    <mergeCell ref="M31:O31"/>
    <mergeCell ref="B36:Q38"/>
    <mergeCell ref="D32:F32"/>
    <mergeCell ref="M32:O32"/>
    <mergeCell ref="D33:F33"/>
    <mergeCell ref="M33:O33"/>
    <mergeCell ref="D34:F34"/>
    <mergeCell ref="M34:O34"/>
  </mergeCells>
  <conditionalFormatting sqref="D10:F10">
    <cfRule type="cellIs" dxfId="39" priority="2" operator="notEqual">
      <formula>B10</formula>
    </cfRule>
  </conditionalFormatting>
  <conditionalFormatting sqref="D11:F11">
    <cfRule type="cellIs" dxfId="38" priority="3" operator="notEqual">
      <formula>B11</formula>
    </cfRule>
  </conditionalFormatting>
  <conditionalFormatting sqref="D12:F12">
    <cfRule type="cellIs" dxfId="37" priority="4" operator="notEqual">
      <formula>B12</formula>
    </cfRule>
  </conditionalFormatting>
  <conditionalFormatting sqref="D13:F13">
    <cfRule type="cellIs" dxfId="36" priority="5" operator="notEqual">
      <formula>B13</formula>
    </cfRule>
  </conditionalFormatting>
  <conditionalFormatting sqref="D14:F14">
    <cfRule type="cellIs" dxfId="35" priority="6" operator="notEqual">
      <formula>B14</formula>
    </cfRule>
  </conditionalFormatting>
  <conditionalFormatting sqref="D15:F15">
    <cfRule type="cellIs" dxfId="34" priority="7" operator="notEqual">
      <formula>B15</formula>
    </cfRule>
  </conditionalFormatting>
  <conditionalFormatting sqref="D16:F16">
    <cfRule type="cellIs" dxfId="33" priority="8" operator="notEqual">
      <formula>B16</formula>
    </cfRule>
  </conditionalFormatting>
  <conditionalFormatting sqref="D17:F17">
    <cfRule type="cellIs" dxfId="32" priority="9" operator="notEqual">
      <formula>B17</formula>
    </cfRule>
  </conditionalFormatting>
  <conditionalFormatting sqref="D18:F18">
    <cfRule type="cellIs" dxfId="31" priority="10" operator="notEqual">
      <formula>B18</formula>
    </cfRule>
  </conditionalFormatting>
  <conditionalFormatting sqref="D19:F19">
    <cfRule type="cellIs" dxfId="30" priority="11" operator="notEqual">
      <formula>B19</formula>
    </cfRule>
  </conditionalFormatting>
  <conditionalFormatting sqref="D24:F24">
    <cfRule type="cellIs" dxfId="29" priority="12" operator="notEqual">
      <formula>B24</formula>
    </cfRule>
  </conditionalFormatting>
  <conditionalFormatting sqref="D25:F25">
    <cfRule type="cellIs" dxfId="28" priority="13" operator="notEqual">
      <formula>B25</formula>
    </cfRule>
  </conditionalFormatting>
  <conditionalFormatting sqref="D26:F26">
    <cfRule type="cellIs" dxfId="27" priority="14" operator="notEqual">
      <formula>B26</formula>
    </cfRule>
  </conditionalFormatting>
  <conditionalFormatting sqref="D27:F27">
    <cfRule type="cellIs" dxfId="26" priority="15" operator="notEqual">
      <formula>B27</formula>
    </cfRule>
  </conditionalFormatting>
  <conditionalFormatting sqref="D28:F28">
    <cfRule type="cellIs" dxfId="25" priority="16" operator="notEqual">
      <formula>B28</formula>
    </cfRule>
  </conditionalFormatting>
  <conditionalFormatting sqref="D29:F29">
    <cfRule type="cellIs" dxfId="24" priority="17" operator="notEqual">
      <formula>B29</formula>
    </cfRule>
  </conditionalFormatting>
  <conditionalFormatting sqref="D30:F30">
    <cfRule type="cellIs" dxfId="23" priority="18" operator="notEqual">
      <formula>B30</formula>
    </cfRule>
  </conditionalFormatting>
  <conditionalFormatting sqref="D31:F31">
    <cfRule type="cellIs" dxfId="22" priority="19" operator="notEqual">
      <formula>B31</formula>
    </cfRule>
  </conditionalFormatting>
  <conditionalFormatting sqref="D32:F32">
    <cfRule type="cellIs" dxfId="21" priority="20" operator="notEqual">
      <formula>B32</formula>
    </cfRule>
  </conditionalFormatting>
  <conditionalFormatting sqref="D33:F33">
    <cfRule type="cellIs" dxfId="20" priority="21" operator="notEqual">
      <formula>B33</formula>
    </cfRule>
  </conditionalFormatting>
  <conditionalFormatting sqref="M10:O10">
    <cfRule type="cellIs" dxfId="19" priority="22" operator="notEqual">
      <formula>K10</formula>
    </cfRule>
  </conditionalFormatting>
  <conditionalFormatting sqref="M11:O11">
    <cfRule type="cellIs" dxfId="18" priority="23" operator="notEqual">
      <formula>K11</formula>
    </cfRule>
  </conditionalFormatting>
  <conditionalFormatting sqref="M12:O12">
    <cfRule type="cellIs" dxfId="17" priority="24" operator="notEqual">
      <formula>K12</formula>
    </cfRule>
  </conditionalFormatting>
  <conditionalFormatting sqref="M13:O13">
    <cfRule type="cellIs" dxfId="16" priority="25" operator="notEqual">
      <formula>K13</formula>
    </cfRule>
  </conditionalFormatting>
  <conditionalFormatting sqref="M14:O14">
    <cfRule type="cellIs" dxfId="15" priority="26" operator="notEqual">
      <formula>K14</formula>
    </cfRule>
  </conditionalFormatting>
  <conditionalFormatting sqref="M15:O15">
    <cfRule type="cellIs" dxfId="14" priority="27" operator="notEqual">
      <formula>K15</formula>
    </cfRule>
  </conditionalFormatting>
  <conditionalFormatting sqref="M16:O16">
    <cfRule type="cellIs" dxfId="13" priority="28" operator="notEqual">
      <formula>K16</formula>
    </cfRule>
  </conditionalFormatting>
  <conditionalFormatting sqref="M17:O17">
    <cfRule type="cellIs" dxfId="12" priority="29" operator="notEqual">
      <formula>K17</formula>
    </cfRule>
  </conditionalFormatting>
  <conditionalFormatting sqref="M18:O18">
    <cfRule type="cellIs" dxfId="11" priority="30" operator="notEqual">
      <formula>K18</formula>
    </cfRule>
  </conditionalFormatting>
  <conditionalFormatting sqref="M19:O19">
    <cfRule type="cellIs" dxfId="10" priority="31" operator="notEqual">
      <formula>K19</formula>
    </cfRule>
  </conditionalFormatting>
  <conditionalFormatting sqref="M24:O24">
    <cfRule type="cellIs" dxfId="9" priority="32" operator="notEqual">
      <formula>K24</formula>
    </cfRule>
  </conditionalFormatting>
  <conditionalFormatting sqref="M25:O25">
    <cfRule type="cellIs" dxfId="8" priority="33" operator="notEqual">
      <formula>K25</formula>
    </cfRule>
  </conditionalFormatting>
  <conditionalFormatting sqref="M26:O26">
    <cfRule type="cellIs" dxfId="7" priority="34" operator="notEqual">
      <formula>K26</formula>
    </cfRule>
  </conditionalFormatting>
  <conditionalFormatting sqref="M27:O27">
    <cfRule type="cellIs" dxfId="6" priority="35" operator="notEqual">
      <formula>K27</formula>
    </cfRule>
  </conditionalFormatting>
  <conditionalFormatting sqref="M28:O28">
    <cfRule type="cellIs" dxfId="5" priority="36" operator="notEqual">
      <formula>K28</formula>
    </cfRule>
  </conditionalFormatting>
  <conditionalFormatting sqref="M29:O29">
    <cfRule type="cellIs" dxfId="4" priority="37" operator="notEqual">
      <formula>K29</formula>
    </cfRule>
  </conditionalFormatting>
  <conditionalFormatting sqref="M30:O30">
    <cfRule type="cellIs" dxfId="3" priority="38" operator="notEqual">
      <formula>K30</formula>
    </cfRule>
  </conditionalFormatting>
  <conditionalFormatting sqref="M31:O31">
    <cfRule type="cellIs" dxfId="2" priority="39" operator="notEqual">
      <formula>K31</formula>
    </cfRule>
  </conditionalFormatting>
  <conditionalFormatting sqref="M32:O32">
    <cfRule type="cellIs" dxfId="1" priority="40" operator="notEqual">
      <formula>K32</formula>
    </cfRule>
  </conditionalFormatting>
  <conditionalFormatting sqref="M33:O33">
    <cfRule type="cellIs" dxfId="0" priority="41" operator="notEqual">
      <formula>K33</formula>
    </cfRule>
  </conditionalFormatting>
  <dataValidations count="1">
    <dataValidation allowBlank="1" showInputMessage="1" sqref="B10:B19 K10:K19 B24:B33 K24:K33" xr:uid="{00000000-0002-0000-0100-000000000000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firstPageNumber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29"/>
  <sheetViews>
    <sheetView zoomScaleNormal="100" workbookViewId="0">
      <pane ySplit="1" topLeftCell="A191" activePane="bottomLeft" state="frozen"/>
      <selection pane="bottomLeft" activeCell="A221" sqref="A221"/>
    </sheetView>
  </sheetViews>
  <sheetFormatPr defaultRowHeight="12.75" x14ac:dyDescent="0.35"/>
  <cols>
    <col min="1" max="1" width="14.3984375" customWidth="1"/>
    <col min="2" max="2" width="11.265625" style="23" customWidth="1"/>
    <col min="3" max="1025" width="8.33203125" customWidth="1"/>
  </cols>
  <sheetData>
    <row r="1" spans="1:2" ht="13.15" x14ac:dyDescent="0.4">
      <c r="A1" s="24" t="s">
        <v>9</v>
      </c>
      <c r="B1" s="25" t="s">
        <v>13</v>
      </c>
    </row>
    <row r="2" spans="1:2" x14ac:dyDescent="0.35">
      <c r="A2" s="26" t="s">
        <v>17</v>
      </c>
      <c r="B2" s="27" t="s">
        <v>18</v>
      </c>
    </row>
    <row r="3" spans="1:2" x14ac:dyDescent="0.35">
      <c r="A3" s="26" t="s">
        <v>19</v>
      </c>
      <c r="B3" s="27" t="s">
        <v>18</v>
      </c>
    </row>
    <row r="4" spans="1:2" x14ac:dyDescent="0.35">
      <c r="A4" s="26" t="s">
        <v>20</v>
      </c>
      <c r="B4" s="27" t="s">
        <v>18</v>
      </c>
    </row>
    <row r="5" spans="1:2" x14ac:dyDescent="0.35">
      <c r="A5" s="26" t="s">
        <v>21</v>
      </c>
      <c r="B5" s="27" t="s">
        <v>18</v>
      </c>
    </row>
    <row r="6" spans="1:2" x14ac:dyDescent="0.35">
      <c r="A6" s="26" t="s">
        <v>22</v>
      </c>
      <c r="B6" s="27" t="s">
        <v>18</v>
      </c>
    </row>
    <row r="7" spans="1:2" x14ac:dyDescent="0.35">
      <c r="A7" s="26" t="s">
        <v>23</v>
      </c>
      <c r="B7" s="27" t="s">
        <v>18</v>
      </c>
    </row>
    <row r="8" spans="1:2" x14ac:dyDescent="0.35">
      <c r="A8" s="26" t="s">
        <v>24</v>
      </c>
      <c r="B8" s="27">
        <v>0.1</v>
      </c>
    </row>
    <row r="9" spans="1:2" x14ac:dyDescent="0.35">
      <c r="A9" s="26">
        <v>1</v>
      </c>
      <c r="B9" s="27">
        <v>0.1</v>
      </c>
    </row>
    <row r="10" spans="1:2" x14ac:dyDescent="0.35">
      <c r="A10" s="26" t="s">
        <v>25</v>
      </c>
      <c r="B10" s="27">
        <v>0.2</v>
      </c>
    </row>
    <row r="11" spans="1:2" x14ac:dyDescent="0.35">
      <c r="A11" s="26">
        <v>2</v>
      </c>
      <c r="B11" s="27">
        <v>0.2</v>
      </c>
    </row>
    <row r="12" spans="1:2" x14ac:dyDescent="0.35">
      <c r="A12" s="26" t="s">
        <v>26</v>
      </c>
      <c r="B12" s="27">
        <v>0.3</v>
      </c>
    </row>
    <row r="13" spans="1:2" x14ac:dyDescent="0.35">
      <c r="A13" s="26">
        <v>3</v>
      </c>
      <c r="B13" s="27">
        <v>0.3</v>
      </c>
    </row>
    <row r="14" spans="1:2" x14ac:dyDescent="0.35">
      <c r="A14" s="26" t="s">
        <v>27</v>
      </c>
      <c r="B14" s="27">
        <v>0.4</v>
      </c>
    </row>
    <row r="15" spans="1:2" x14ac:dyDescent="0.35">
      <c r="A15" s="26">
        <v>4</v>
      </c>
      <c r="B15" s="27">
        <v>0.4</v>
      </c>
    </row>
    <row r="16" spans="1:2" x14ac:dyDescent="0.35">
      <c r="A16" s="26" t="s">
        <v>28</v>
      </c>
      <c r="B16" s="27" t="s">
        <v>18</v>
      </c>
    </row>
    <row r="17" spans="1:2" x14ac:dyDescent="0.35">
      <c r="A17" s="26" t="s">
        <v>29</v>
      </c>
      <c r="B17" s="27" t="s">
        <v>18</v>
      </c>
    </row>
    <row r="18" spans="1:2" x14ac:dyDescent="0.35">
      <c r="A18" s="26" t="s">
        <v>30</v>
      </c>
      <c r="B18" s="27" t="s">
        <v>18</v>
      </c>
    </row>
    <row r="19" spans="1:2" x14ac:dyDescent="0.35">
      <c r="A19" s="26" t="s">
        <v>31</v>
      </c>
      <c r="B19" s="27">
        <v>0.1</v>
      </c>
    </row>
    <row r="20" spans="1:2" x14ac:dyDescent="0.35">
      <c r="A20" s="26" t="s">
        <v>32</v>
      </c>
      <c r="B20" s="27">
        <v>0.1</v>
      </c>
    </row>
    <row r="21" spans="1:2" x14ac:dyDescent="0.35">
      <c r="A21" s="26" t="s">
        <v>33</v>
      </c>
      <c r="B21" s="27">
        <v>0.1</v>
      </c>
    </row>
    <row r="22" spans="1:2" x14ac:dyDescent="0.35">
      <c r="A22" s="26" t="s">
        <v>34</v>
      </c>
      <c r="B22" s="27">
        <v>0.1</v>
      </c>
    </row>
    <row r="23" spans="1:2" x14ac:dyDescent="0.35">
      <c r="A23" s="26" t="s">
        <v>35</v>
      </c>
      <c r="B23" s="27">
        <v>0.1</v>
      </c>
    </row>
    <row r="24" spans="1:2" x14ac:dyDescent="0.35">
      <c r="A24" s="26" t="s">
        <v>133</v>
      </c>
      <c r="B24" s="27">
        <v>0.1</v>
      </c>
    </row>
    <row r="25" spans="1:2" x14ac:dyDescent="0.35">
      <c r="A25" s="26" t="s">
        <v>36</v>
      </c>
      <c r="B25" s="27">
        <v>0.1</v>
      </c>
    </row>
    <row r="26" spans="1:2" x14ac:dyDescent="0.35">
      <c r="A26" s="26" t="s">
        <v>134</v>
      </c>
      <c r="B26" s="27">
        <v>0.1</v>
      </c>
    </row>
    <row r="27" spans="1:2" x14ac:dyDescent="0.35">
      <c r="A27" s="26" t="s">
        <v>37</v>
      </c>
      <c r="B27" s="27">
        <v>0.2</v>
      </c>
    </row>
    <row r="28" spans="1:2" x14ac:dyDescent="0.35">
      <c r="A28" s="26">
        <v>11</v>
      </c>
      <c r="B28" s="27">
        <v>0.2</v>
      </c>
    </row>
    <row r="29" spans="1:2" x14ac:dyDescent="0.35">
      <c r="A29" s="26" t="s">
        <v>38</v>
      </c>
      <c r="B29" s="27">
        <v>0.3</v>
      </c>
    </row>
    <row r="30" spans="1:2" x14ac:dyDescent="0.35">
      <c r="A30" s="26" t="s">
        <v>135</v>
      </c>
      <c r="B30" s="27">
        <v>0.3</v>
      </c>
    </row>
    <row r="31" spans="1:2" x14ac:dyDescent="0.35">
      <c r="A31" s="26" t="s">
        <v>39</v>
      </c>
      <c r="B31" s="27">
        <v>0.3</v>
      </c>
    </row>
    <row r="32" spans="1:2" x14ac:dyDescent="0.35">
      <c r="A32" s="26" t="s">
        <v>136</v>
      </c>
      <c r="B32" s="27">
        <v>0.3</v>
      </c>
    </row>
    <row r="33" spans="1:2" x14ac:dyDescent="0.35">
      <c r="A33" s="26" t="s">
        <v>40</v>
      </c>
      <c r="B33" s="27">
        <v>0.3</v>
      </c>
    </row>
    <row r="34" spans="1:2" x14ac:dyDescent="0.35">
      <c r="A34" s="26" t="s">
        <v>137</v>
      </c>
      <c r="B34" s="27">
        <v>0.3</v>
      </c>
    </row>
    <row r="35" spans="1:2" x14ac:dyDescent="0.35">
      <c r="A35" s="26" t="s">
        <v>41</v>
      </c>
      <c r="B35" s="27">
        <v>0.4</v>
      </c>
    </row>
    <row r="36" spans="1:2" x14ac:dyDescent="0.35">
      <c r="A36" s="26" t="s">
        <v>138</v>
      </c>
      <c r="B36" s="27">
        <v>0.4</v>
      </c>
    </row>
    <row r="37" spans="1:2" x14ac:dyDescent="0.35">
      <c r="A37" s="26" t="s">
        <v>42</v>
      </c>
      <c r="B37" s="27">
        <v>0.5</v>
      </c>
    </row>
    <row r="38" spans="1:2" x14ac:dyDescent="0.35">
      <c r="A38" s="26" t="s">
        <v>139</v>
      </c>
      <c r="B38" s="27">
        <v>0.5</v>
      </c>
    </row>
    <row r="39" spans="1:2" x14ac:dyDescent="0.35">
      <c r="A39" s="26" t="s">
        <v>43</v>
      </c>
      <c r="B39" s="27">
        <v>0.6</v>
      </c>
    </row>
    <row r="40" spans="1:2" x14ac:dyDescent="0.35">
      <c r="A40" s="26" t="s">
        <v>140</v>
      </c>
      <c r="B40" s="27">
        <v>0.6</v>
      </c>
    </row>
    <row r="41" spans="1:2" x14ac:dyDescent="0.35">
      <c r="A41" s="26" t="s">
        <v>44</v>
      </c>
      <c r="B41" s="27">
        <v>0.6</v>
      </c>
    </row>
    <row r="42" spans="1:2" x14ac:dyDescent="0.35">
      <c r="A42" s="26" t="s">
        <v>141</v>
      </c>
      <c r="B42" s="27">
        <v>0.6</v>
      </c>
    </row>
    <row r="43" spans="1:2" x14ac:dyDescent="0.35">
      <c r="A43" s="26" t="s">
        <v>45</v>
      </c>
      <c r="B43" s="27">
        <v>0.6</v>
      </c>
    </row>
    <row r="44" spans="1:2" x14ac:dyDescent="0.35">
      <c r="A44" s="26" t="s">
        <v>142</v>
      </c>
      <c r="B44" s="27">
        <v>0.6</v>
      </c>
    </row>
    <row r="45" spans="1:2" x14ac:dyDescent="0.35">
      <c r="A45" s="26" t="s">
        <v>46</v>
      </c>
      <c r="B45" s="27">
        <v>0.6</v>
      </c>
    </row>
    <row r="46" spans="1:2" x14ac:dyDescent="0.35">
      <c r="A46" s="26" t="s">
        <v>143</v>
      </c>
      <c r="B46" s="27">
        <v>0.6</v>
      </c>
    </row>
    <row r="47" spans="1:2" x14ac:dyDescent="0.35">
      <c r="A47" s="26" t="s">
        <v>47</v>
      </c>
      <c r="B47" s="27">
        <v>0.6</v>
      </c>
    </row>
    <row r="48" spans="1:2" x14ac:dyDescent="0.35">
      <c r="A48" s="26" t="s">
        <v>144</v>
      </c>
      <c r="B48" s="27">
        <v>0.6</v>
      </c>
    </row>
    <row r="49" spans="1:2" x14ac:dyDescent="0.35">
      <c r="A49" s="26" t="s">
        <v>48</v>
      </c>
      <c r="B49" s="27">
        <v>0.7</v>
      </c>
    </row>
    <row r="50" spans="1:2" x14ac:dyDescent="0.35">
      <c r="A50" s="26">
        <v>42</v>
      </c>
      <c r="B50" s="27">
        <v>0.7</v>
      </c>
    </row>
    <row r="51" spans="1:2" x14ac:dyDescent="0.35">
      <c r="A51" s="26" t="s">
        <v>49</v>
      </c>
      <c r="B51" s="27">
        <v>0.8</v>
      </c>
    </row>
    <row r="52" spans="1:2" x14ac:dyDescent="0.35">
      <c r="A52" s="26">
        <v>43</v>
      </c>
      <c r="B52" s="27">
        <v>0.8</v>
      </c>
    </row>
    <row r="53" spans="1:2" x14ac:dyDescent="0.35">
      <c r="A53" s="26" t="s">
        <v>50</v>
      </c>
      <c r="B53" s="27">
        <v>0.9</v>
      </c>
    </row>
    <row r="54" spans="1:2" x14ac:dyDescent="0.35">
      <c r="A54" s="26">
        <v>44</v>
      </c>
      <c r="B54" s="27">
        <v>0.9</v>
      </c>
    </row>
    <row r="55" spans="1:2" x14ac:dyDescent="0.35">
      <c r="A55" s="26" t="s">
        <v>51</v>
      </c>
      <c r="B55" s="27">
        <v>1</v>
      </c>
    </row>
    <row r="56" spans="1:2" x14ac:dyDescent="0.35">
      <c r="A56" s="26">
        <v>45</v>
      </c>
      <c r="B56" s="27">
        <v>1</v>
      </c>
    </row>
    <row r="57" spans="1:2" x14ac:dyDescent="0.35">
      <c r="A57" s="26" t="s">
        <v>52</v>
      </c>
      <c r="B57" s="27">
        <v>1.1000000000000001</v>
      </c>
    </row>
    <row r="58" spans="1:2" x14ac:dyDescent="0.35">
      <c r="A58" s="26">
        <v>46</v>
      </c>
      <c r="B58" s="27">
        <v>1.1000000000000001</v>
      </c>
    </row>
    <row r="59" spans="1:2" x14ac:dyDescent="0.35">
      <c r="A59" s="26" t="s">
        <v>53</v>
      </c>
      <c r="B59" s="27">
        <v>0.6</v>
      </c>
    </row>
    <row r="60" spans="1:2" x14ac:dyDescent="0.35">
      <c r="A60" s="26" t="s">
        <v>145</v>
      </c>
      <c r="B60" s="27">
        <v>0.6</v>
      </c>
    </row>
    <row r="61" spans="1:2" x14ac:dyDescent="0.35">
      <c r="A61" s="26" t="s">
        <v>54</v>
      </c>
      <c r="B61" s="27">
        <v>0.6</v>
      </c>
    </row>
    <row r="62" spans="1:2" x14ac:dyDescent="0.35">
      <c r="A62" s="26" t="s">
        <v>146</v>
      </c>
      <c r="B62" s="27">
        <v>0.6</v>
      </c>
    </row>
    <row r="63" spans="1:2" x14ac:dyDescent="0.35">
      <c r="A63" s="26" t="s">
        <v>55</v>
      </c>
      <c r="B63" s="27">
        <v>0.7</v>
      </c>
    </row>
    <row r="64" spans="1:2" x14ac:dyDescent="0.35">
      <c r="A64" s="26" t="s">
        <v>147</v>
      </c>
      <c r="B64" s="27">
        <v>0.7</v>
      </c>
    </row>
    <row r="65" spans="1:2" x14ac:dyDescent="0.35">
      <c r="A65" s="26" t="s">
        <v>56</v>
      </c>
      <c r="B65" s="27">
        <v>0.7</v>
      </c>
    </row>
    <row r="66" spans="1:2" x14ac:dyDescent="0.35">
      <c r="A66" s="26" t="s">
        <v>148</v>
      </c>
      <c r="B66" s="27">
        <v>0.7</v>
      </c>
    </row>
    <row r="67" spans="1:2" x14ac:dyDescent="0.35">
      <c r="A67" s="26" t="s">
        <v>57</v>
      </c>
      <c r="B67" s="27">
        <v>0.7</v>
      </c>
    </row>
    <row r="68" spans="1:2" x14ac:dyDescent="0.35">
      <c r="A68" s="26" t="s">
        <v>149</v>
      </c>
      <c r="B68" s="27">
        <v>0.7</v>
      </c>
    </row>
    <row r="69" spans="1:2" x14ac:dyDescent="0.35">
      <c r="A69" s="26" t="s">
        <v>58</v>
      </c>
      <c r="B69" s="27">
        <v>0.7</v>
      </c>
    </row>
    <row r="70" spans="1:2" x14ac:dyDescent="0.35">
      <c r="A70" s="26" t="s">
        <v>150</v>
      </c>
      <c r="B70" s="27">
        <v>0.7</v>
      </c>
    </row>
    <row r="71" spans="1:2" x14ac:dyDescent="0.35">
      <c r="A71" s="26" t="s">
        <v>59</v>
      </c>
      <c r="B71" s="27">
        <v>0.7</v>
      </c>
    </row>
    <row r="72" spans="1:2" x14ac:dyDescent="0.35">
      <c r="A72" s="26" t="s">
        <v>152</v>
      </c>
      <c r="B72" s="27">
        <v>0.7</v>
      </c>
    </row>
    <row r="73" spans="1:2" x14ac:dyDescent="0.35">
      <c r="A73" s="26" t="s">
        <v>60</v>
      </c>
      <c r="B73" s="27">
        <v>0.7</v>
      </c>
    </row>
    <row r="74" spans="1:2" x14ac:dyDescent="0.35">
      <c r="A74" s="26" t="s">
        <v>151</v>
      </c>
      <c r="B74" s="27">
        <v>0.7</v>
      </c>
    </row>
    <row r="75" spans="1:2" x14ac:dyDescent="0.35">
      <c r="A75" s="26" t="s">
        <v>61</v>
      </c>
      <c r="B75" s="27">
        <v>0.7</v>
      </c>
    </row>
    <row r="76" spans="1:2" x14ac:dyDescent="0.35">
      <c r="A76" s="26" t="s">
        <v>153</v>
      </c>
      <c r="B76" s="27">
        <v>0.7</v>
      </c>
    </row>
    <row r="77" spans="1:2" x14ac:dyDescent="0.35">
      <c r="A77" s="26" t="s">
        <v>62</v>
      </c>
      <c r="B77" s="27">
        <v>0.7</v>
      </c>
    </row>
    <row r="78" spans="1:2" x14ac:dyDescent="0.35">
      <c r="A78" s="26" t="s">
        <v>154</v>
      </c>
      <c r="B78" s="27">
        <v>0.7</v>
      </c>
    </row>
    <row r="79" spans="1:2" x14ac:dyDescent="0.35">
      <c r="A79" s="26" t="s">
        <v>63</v>
      </c>
      <c r="B79" s="27">
        <v>0.7</v>
      </c>
    </row>
    <row r="80" spans="1:2" x14ac:dyDescent="0.35">
      <c r="A80" s="26" t="s">
        <v>155</v>
      </c>
      <c r="B80" s="27">
        <v>0.7</v>
      </c>
    </row>
    <row r="81" spans="1:2" x14ac:dyDescent="0.35">
      <c r="A81" s="26" t="s">
        <v>64</v>
      </c>
      <c r="B81" s="27">
        <v>0.7</v>
      </c>
    </row>
    <row r="82" spans="1:2" x14ac:dyDescent="0.35">
      <c r="A82" s="26" t="s">
        <v>156</v>
      </c>
      <c r="B82" s="27">
        <v>0.7</v>
      </c>
    </row>
    <row r="83" spans="1:2" x14ac:dyDescent="0.35">
      <c r="A83" s="26" t="s">
        <v>65</v>
      </c>
      <c r="B83" s="27">
        <v>0.9</v>
      </c>
    </row>
    <row r="84" spans="1:2" x14ac:dyDescent="0.35">
      <c r="A84" s="32" t="s">
        <v>157</v>
      </c>
      <c r="B84" s="27">
        <v>0.9</v>
      </c>
    </row>
    <row r="85" spans="1:2" x14ac:dyDescent="0.35">
      <c r="A85" s="26" t="s">
        <v>66</v>
      </c>
      <c r="B85" s="27">
        <v>0.9</v>
      </c>
    </row>
    <row r="86" spans="1:2" x14ac:dyDescent="0.35">
      <c r="A86" s="26">
        <v>53</v>
      </c>
      <c r="B86" s="27">
        <v>0.9</v>
      </c>
    </row>
    <row r="87" spans="1:2" x14ac:dyDescent="0.35">
      <c r="A87" s="26" t="s">
        <v>67</v>
      </c>
      <c r="B87" s="27">
        <v>0.8</v>
      </c>
    </row>
    <row r="88" spans="1:2" x14ac:dyDescent="0.35">
      <c r="A88" s="26" t="s">
        <v>158</v>
      </c>
      <c r="B88" s="27">
        <v>0.8</v>
      </c>
    </row>
    <row r="89" spans="1:2" x14ac:dyDescent="0.35">
      <c r="A89" s="26" t="s">
        <v>68</v>
      </c>
      <c r="B89" s="27">
        <v>0.9</v>
      </c>
    </row>
    <row r="90" spans="1:2" x14ac:dyDescent="0.35">
      <c r="A90" s="26" t="s">
        <v>159</v>
      </c>
      <c r="B90" s="27">
        <v>0.9</v>
      </c>
    </row>
    <row r="91" spans="1:2" x14ac:dyDescent="0.35">
      <c r="A91" s="26" t="s">
        <v>69</v>
      </c>
      <c r="B91" s="27">
        <v>1.3</v>
      </c>
    </row>
    <row r="92" spans="1:2" x14ac:dyDescent="0.35">
      <c r="A92" s="26" t="s">
        <v>160</v>
      </c>
      <c r="B92" s="27">
        <v>1.3</v>
      </c>
    </row>
    <row r="93" spans="1:2" x14ac:dyDescent="0.35">
      <c r="A93" s="26" t="s">
        <v>70</v>
      </c>
      <c r="B93" s="27">
        <v>1.5</v>
      </c>
    </row>
    <row r="94" spans="1:2" x14ac:dyDescent="0.35">
      <c r="A94" s="26" t="s">
        <v>161</v>
      </c>
      <c r="B94" s="27">
        <v>1.5</v>
      </c>
    </row>
    <row r="95" spans="1:2" x14ac:dyDescent="0.35">
      <c r="A95" s="26" t="s">
        <v>71</v>
      </c>
      <c r="B95" s="27">
        <v>1</v>
      </c>
    </row>
    <row r="96" spans="1:2" x14ac:dyDescent="0.35">
      <c r="A96" s="26" t="s">
        <v>162</v>
      </c>
      <c r="B96" s="27">
        <v>1</v>
      </c>
    </row>
    <row r="97" spans="1:2" x14ac:dyDescent="0.35">
      <c r="A97" s="26" t="s">
        <v>72</v>
      </c>
      <c r="B97" s="27">
        <v>1.2</v>
      </c>
    </row>
    <row r="98" spans="1:2" x14ac:dyDescent="0.35">
      <c r="A98" s="26" t="s">
        <v>163</v>
      </c>
      <c r="B98" s="27">
        <v>1.2</v>
      </c>
    </row>
    <row r="99" spans="1:2" x14ac:dyDescent="0.35">
      <c r="A99" s="26" t="s">
        <v>73</v>
      </c>
      <c r="B99" s="27">
        <v>1.2</v>
      </c>
    </row>
    <row r="100" spans="1:2" x14ac:dyDescent="0.35">
      <c r="A100" s="26" t="s">
        <v>164</v>
      </c>
      <c r="B100" s="27">
        <v>1.2</v>
      </c>
    </row>
    <row r="101" spans="1:2" x14ac:dyDescent="0.35">
      <c r="A101" s="26" t="s">
        <v>74</v>
      </c>
      <c r="B101" s="27">
        <v>1.1000000000000001</v>
      </c>
    </row>
    <row r="102" spans="1:2" x14ac:dyDescent="0.35">
      <c r="A102" s="26" t="s">
        <v>165</v>
      </c>
      <c r="B102" s="27">
        <v>1.1000000000000001</v>
      </c>
    </row>
    <row r="103" spans="1:2" x14ac:dyDescent="0.35">
      <c r="A103" s="26" t="s">
        <v>75</v>
      </c>
      <c r="B103" s="27">
        <v>1.3</v>
      </c>
    </row>
    <row r="104" spans="1:2" x14ac:dyDescent="0.35">
      <c r="A104" s="26" t="s">
        <v>166</v>
      </c>
      <c r="B104" s="27">
        <v>1.3</v>
      </c>
    </row>
    <row r="105" spans="1:2" x14ac:dyDescent="0.35">
      <c r="A105" s="26" t="s">
        <v>76</v>
      </c>
      <c r="B105" s="27">
        <v>1.2</v>
      </c>
    </row>
    <row r="106" spans="1:2" x14ac:dyDescent="0.35">
      <c r="A106" s="26" t="s">
        <v>167</v>
      </c>
      <c r="B106" s="27">
        <v>1.2</v>
      </c>
    </row>
    <row r="107" spans="1:2" x14ac:dyDescent="0.35">
      <c r="A107" s="26" t="s">
        <v>77</v>
      </c>
      <c r="B107" s="27">
        <v>1.4</v>
      </c>
    </row>
    <row r="108" spans="1:2" x14ac:dyDescent="0.35">
      <c r="A108" s="26" t="s">
        <v>168</v>
      </c>
      <c r="B108" s="27">
        <v>1.4</v>
      </c>
    </row>
    <row r="109" spans="1:2" x14ac:dyDescent="0.35">
      <c r="A109" s="26" t="s">
        <v>78</v>
      </c>
      <c r="B109" s="27">
        <v>1.1000000000000001</v>
      </c>
    </row>
    <row r="110" spans="1:2" x14ac:dyDescent="0.35">
      <c r="A110" s="26" t="s">
        <v>169</v>
      </c>
      <c r="B110" s="27">
        <v>1.1000000000000001</v>
      </c>
    </row>
    <row r="111" spans="1:2" x14ac:dyDescent="0.35">
      <c r="A111" s="26" t="s">
        <v>79</v>
      </c>
      <c r="B111" s="27">
        <v>1.3</v>
      </c>
    </row>
    <row r="112" spans="1:2" x14ac:dyDescent="0.35">
      <c r="A112" s="26" t="s">
        <v>170</v>
      </c>
      <c r="B112" s="27">
        <v>1.3</v>
      </c>
    </row>
    <row r="113" spans="1:2" x14ac:dyDescent="0.35">
      <c r="A113" s="26" t="s">
        <v>80</v>
      </c>
      <c r="B113" s="27">
        <v>1.3</v>
      </c>
    </row>
    <row r="114" spans="1:2" x14ac:dyDescent="0.35">
      <c r="A114" s="26" t="s">
        <v>171</v>
      </c>
      <c r="B114" s="27">
        <v>1.3</v>
      </c>
    </row>
    <row r="115" spans="1:2" x14ac:dyDescent="0.35">
      <c r="A115" s="26" t="s">
        <v>81</v>
      </c>
      <c r="B115" s="27">
        <v>1.2</v>
      </c>
    </row>
    <row r="116" spans="1:2" x14ac:dyDescent="0.35">
      <c r="A116" s="26" t="s">
        <v>172</v>
      </c>
      <c r="B116" s="27">
        <v>1.2</v>
      </c>
    </row>
    <row r="117" spans="1:2" x14ac:dyDescent="0.35">
      <c r="A117" s="26" t="s">
        <v>82</v>
      </c>
      <c r="B117" s="27">
        <v>1.4</v>
      </c>
    </row>
    <row r="118" spans="1:2" x14ac:dyDescent="0.35">
      <c r="A118" s="26" t="s">
        <v>173</v>
      </c>
      <c r="B118" s="27">
        <v>1.4</v>
      </c>
    </row>
    <row r="119" spans="1:2" x14ac:dyDescent="0.35">
      <c r="A119" s="26" t="s">
        <v>83</v>
      </c>
      <c r="B119" s="27">
        <v>1.4</v>
      </c>
    </row>
    <row r="120" spans="1:2" x14ac:dyDescent="0.35">
      <c r="A120" s="26" t="s">
        <v>174</v>
      </c>
      <c r="B120" s="27">
        <v>1.4</v>
      </c>
    </row>
    <row r="121" spans="1:2" x14ac:dyDescent="0.35">
      <c r="A121" s="26" t="s">
        <v>84</v>
      </c>
      <c r="B121" s="27">
        <v>1.3</v>
      </c>
    </row>
    <row r="122" spans="1:2" x14ac:dyDescent="0.35">
      <c r="A122" s="26" t="s">
        <v>175</v>
      </c>
      <c r="B122" s="27">
        <v>1.3</v>
      </c>
    </row>
    <row r="123" spans="1:2" x14ac:dyDescent="0.35">
      <c r="A123" s="26" t="s">
        <v>85</v>
      </c>
      <c r="B123" s="27">
        <v>1.5</v>
      </c>
    </row>
    <row r="124" spans="1:2" x14ac:dyDescent="0.35">
      <c r="A124" s="26" t="s">
        <v>176</v>
      </c>
      <c r="B124" s="27">
        <v>1.5</v>
      </c>
    </row>
    <row r="125" spans="1:2" x14ac:dyDescent="0.35">
      <c r="A125" s="26" t="s">
        <v>86</v>
      </c>
      <c r="B125" s="27">
        <v>1.5</v>
      </c>
    </row>
    <row r="126" spans="1:2" x14ac:dyDescent="0.35">
      <c r="A126" s="26" t="s">
        <v>177</v>
      </c>
      <c r="B126" s="27">
        <v>1.5</v>
      </c>
    </row>
    <row r="127" spans="1:2" x14ac:dyDescent="0.35">
      <c r="A127" s="26" t="s">
        <v>87</v>
      </c>
      <c r="B127" s="27">
        <v>1.3</v>
      </c>
    </row>
    <row r="128" spans="1:2" x14ac:dyDescent="0.35">
      <c r="A128" s="26" t="s">
        <v>178</v>
      </c>
      <c r="B128" s="27">
        <v>1.3</v>
      </c>
    </row>
    <row r="129" spans="1:2" x14ac:dyDescent="0.35">
      <c r="A129" s="26" t="s">
        <v>88</v>
      </c>
      <c r="B129" s="27">
        <v>1.5</v>
      </c>
    </row>
    <row r="130" spans="1:2" x14ac:dyDescent="0.35">
      <c r="A130" s="26" t="s">
        <v>179</v>
      </c>
      <c r="B130" s="27">
        <v>1.5</v>
      </c>
    </row>
    <row r="131" spans="1:2" x14ac:dyDescent="0.35">
      <c r="A131" s="26" t="s">
        <v>89</v>
      </c>
      <c r="B131" s="27">
        <v>1.4</v>
      </c>
    </row>
    <row r="132" spans="1:2" x14ac:dyDescent="0.35">
      <c r="A132" s="26" t="s">
        <v>180</v>
      </c>
      <c r="B132" s="27">
        <v>1.4</v>
      </c>
    </row>
    <row r="133" spans="1:2" x14ac:dyDescent="0.35">
      <c r="A133" s="26" t="s">
        <v>223</v>
      </c>
      <c r="B133" s="27">
        <v>1.4</v>
      </c>
    </row>
    <row r="134" spans="1:2" x14ac:dyDescent="0.35">
      <c r="A134" s="26" t="s">
        <v>224</v>
      </c>
      <c r="B134" s="27">
        <v>1.4</v>
      </c>
    </row>
    <row r="135" spans="1:2" x14ac:dyDescent="0.35">
      <c r="A135" s="26" t="s">
        <v>90</v>
      </c>
      <c r="B135" s="27">
        <v>1.6</v>
      </c>
    </row>
    <row r="136" spans="1:2" x14ac:dyDescent="0.35">
      <c r="A136" s="26" t="s">
        <v>181</v>
      </c>
      <c r="B136" s="27">
        <v>1.6</v>
      </c>
    </row>
    <row r="137" spans="1:2" x14ac:dyDescent="0.35">
      <c r="A137" s="26" t="s">
        <v>91</v>
      </c>
      <c r="B137" s="27">
        <v>1.6</v>
      </c>
    </row>
    <row r="138" spans="1:2" x14ac:dyDescent="0.35">
      <c r="A138" s="26" t="s">
        <v>182</v>
      </c>
      <c r="B138" s="27">
        <v>1.6</v>
      </c>
    </row>
    <row r="139" spans="1:2" x14ac:dyDescent="0.35">
      <c r="A139" s="26" t="s">
        <v>92</v>
      </c>
      <c r="B139" s="27">
        <v>1.6</v>
      </c>
    </row>
    <row r="140" spans="1:2" x14ac:dyDescent="0.35">
      <c r="A140" s="26" t="s">
        <v>183</v>
      </c>
      <c r="B140" s="27">
        <v>1.6</v>
      </c>
    </row>
    <row r="141" spans="1:2" x14ac:dyDescent="0.35">
      <c r="A141" s="26" t="s">
        <v>93</v>
      </c>
      <c r="B141" s="27">
        <v>1.4</v>
      </c>
    </row>
    <row r="142" spans="1:2" x14ac:dyDescent="0.35">
      <c r="A142" s="26" t="s">
        <v>184</v>
      </c>
      <c r="B142" s="27">
        <v>1.4</v>
      </c>
    </row>
    <row r="143" spans="1:2" x14ac:dyDescent="0.35">
      <c r="A143" s="26" t="s">
        <v>94</v>
      </c>
      <c r="B143" s="27">
        <v>1.6</v>
      </c>
    </row>
    <row r="144" spans="1:2" x14ac:dyDescent="0.35">
      <c r="A144" s="26" t="s">
        <v>185</v>
      </c>
      <c r="B144" s="27">
        <v>1.6</v>
      </c>
    </row>
    <row r="145" spans="1:2" x14ac:dyDescent="0.35">
      <c r="A145" s="26" t="s">
        <v>95</v>
      </c>
      <c r="B145" s="27">
        <v>1.5</v>
      </c>
    </row>
    <row r="146" spans="1:2" x14ac:dyDescent="0.35">
      <c r="A146" s="26" t="s">
        <v>186</v>
      </c>
      <c r="B146" s="27">
        <v>1.5</v>
      </c>
    </row>
    <row r="147" spans="1:2" x14ac:dyDescent="0.35">
      <c r="A147" s="26" t="s">
        <v>96</v>
      </c>
      <c r="B147" s="27">
        <v>1.7</v>
      </c>
    </row>
    <row r="148" spans="1:2" x14ac:dyDescent="0.35">
      <c r="A148" s="26" t="s">
        <v>187</v>
      </c>
      <c r="B148" s="27">
        <v>1.7</v>
      </c>
    </row>
    <row r="149" spans="1:2" x14ac:dyDescent="0.35">
      <c r="A149" s="26" t="s">
        <v>97</v>
      </c>
      <c r="B149" s="27">
        <v>1.7</v>
      </c>
    </row>
    <row r="150" spans="1:2" x14ac:dyDescent="0.35">
      <c r="A150" s="26" t="s">
        <v>188</v>
      </c>
      <c r="B150" s="27">
        <v>1.7</v>
      </c>
    </row>
    <row r="151" spans="1:2" x14ac:dyDescent="0.35">
      <c r="A151" s="26" t="s">
        <v>98</v>
      </c>
      <c r="B151" s="27">
        <v>1.7</v>
      </c>
    </row>
    <row r="152" spans="1:2" x14ac:dyDescent="0.35">
      <c r="A152" s="26" t="s">
        <v>188</v>
      </c>
      <c r="B152" s="27">
        <v>1.7</v>
      </c>
    </row>
    <row r="153" spans="1:2" x14ac:dyDescent="0.35">
      <c r="A153" s="26" t="s">
        <v>99</v>
      </c>
      <c r="B153" s="27">
        <v>1.6</v>
      </c>
    </row>
    <row r="154" spans="1:2" x14ac:dyDescent="0.35">
      <c r="A154" s="26" t="s">
        <v>189</v>
      </c>
      <c r="B154" s="27">
        <v>1.6</v>
      </c>
    </row>
    <row r="155" spans="1:2" x14ac:dyDescent="0.35">
      <c r="A155" s="26" t="s">
        <v>100</v>
      </c>
      <c r="B155" s="27">
        <v>1.8</v>
      </c>
    </row>
    <row r="156" spans="1:2" x14ac:dyDescent="0.35">
      <c r="A156" s="26" t="s">
        <v>190</v>
      </c>
      <c r="B156" s="27">
        <v>1.8</v>
      </c>
    </row>
    <row r="157" spans="1:2" x14ac:dyDescent="0.35">
      <c r="A157" s="26" t="s">
        <v>101</v>
      </c>
      <c r="B157" s="27">
        <v>1.8</v>
      </c>
    </row>
    <row r="158" spans="1:2" x14ac:dyDescent="0.35">
      <c r="A158" s="26" t="s">
        <v>191</v>
      </c>
      <c r="B158" s="27">
        <v>1.8</v>
      </c>
    </row>
    <row r="159" spans="1:2" x14ac:dyDescent="0.35">
      <c r="A159" s="26" t="s">
        <v>102</v>
      </c>
      <c r="B159" s="27">
        <v>1.8</v>
      </c>
    </row>
    <row r="160" spans="1:2" x14ac:dyDescent="0.35">
      <c r="A160" s="26" t="s">
        <v>192</v>
      </c>
      <c r="B160" s="27">
        <v>1.8</v>
      </c>
    </row>
    <row r="161" spans="1:2" x14ac:dyDescent="0.35">
      <c r="A161" s="26" t="s">
        <v>103</v>
      </c>
      <c r="B161" s="27">
        <v>1.6</v>
      </c>
    </row>
    <row r="162" spans="1:2" x14ac:dyDescent="0.35">
      <c r="A162" s="26" t="s">
        <v>193</v>
      </c>
      <c r="B162" s="27">
        <v>1.6</v>
      </c>
    </row>
    <row r="163" spans="1:2" x14ac:dyDescent="0.35">
      <c r="A163" s="26" t="s">
        <v>104</v>
      </c>
      <c r="B163" s="27">
        <v>1.8</v>
      </c>
    </row>
    <row r="164" spans="1:2" x14ac:dyDescent="0.35">
      <c r="A164" s="26" t="s">
        <v>194</v>
      </c>
      <c r="B164" s="27">
        <v>1.8</v>
      </c>
    </row>
    <row r="165" spans="1:2" x14ac:dyDescent="0.35">
      <c r="A165" s="26" t="s">
        <v>105</v>
      </c>
      <c r="B165" s="27">
        <v>1.5</v>
      </c>
    </row>
    <row r="166" spans="1:2" x14ac:dyDescent="0.35">
      <c r="A166" s="26" t="s">
        <v>195</v>
      </c>
      <c r="B166" s="27">
        <v>1.5</v>
      </c>
    </row>
    <row r="167" spans="1:2" x14ac:dyDescent="0.35">
      <c r="A167" s="26" t="s">
        <v>106</v>
      </c>
      <c r="B167" s="27">
        <v>1.7</v>
      </c>
    </row>
    <row r="168" spans="1:2" x14ac:dyDescent="0.35">
      <c r="A168" s="26" t="s">
        <v>196</v>
      </c>
      <c r="B168" s="27">
        <v>1.7</v>
      </c>
    </row>
    <row r="169" spans="1:2" x14ac:dyDescent="0.35">
      <c r="A169" s="26" t="s">
        <v>107</v>
      </c>
      <c r="B169" s="27">
        <v>1.7</v>
      </c>
    </row>
    <row r="170" spans="1:2" x14ac:dyDescent="0.35">
      <c r="A170" s="26" t="s">
        <v>197</v>
      </c>
      <c r="B170" s="27">
        <v>1.7</v>
      </c>
    </row>
    <row r="171" spans="1:2" x14ac:dyDescent="0.35">
      <c r="A171" s="26" t="s">
        <v>108</v>
      </c>
      <c r="B171" s="27">
        <v>1.9</v>
      </c>
    </row>
    <row r="172" spans="1:2" x14ac:dyDescent="0.35">
      <c r="A172" s="26" t="s">
        <v>198</v>
      </c>
      <c r="B172" s="27">
        <v>1.9</v>
      </c>
    </row>
    <row r="173" spans="1:2" x14ac:dyDescent="0.35">
      <c r="A173" s="26" t="s">
        <v>109</v>
      </c>
      <c r="B173" s="27">
        <v>1.9</v>
      </c>
    </row>
    <row r="174" spans="1:2" x14ac:dyDescent="0.35">
      <c r="A174" s="26" t="s">
        <v>199</v>
      </c>
      <c r="B174" s="27">
        <v>1.9</v>
      </c>
    </row>
    <row r="175" spans="1:2" x14ac:dyDescent="0.35">
      <c r="A175" s="26" t="s">
        <v>110</v>
      </c>
      <c r="B175" s="27">
        <v>2</v>
      </c>
    </row>
    <row r="176" spans="1:2" x14ac:dyDescent="0.35">
      <c r="A176" s="26" t="s">
        <v>200</v>
      </c>
      <c r="B176" s="27">
        <v>2</v>
      </c>
    </row>
    <row r="177" spans="1:2" x14ac:dyDescent="0.35">
      <c r="A177" s="26" t="s">
        <v>111</v>
      </c>
      <c r="B177" s="27">
        <v>1.6</v>
      </c>
    </row>
    <row r="178" spans="1:2" x14ac:dyDescent="0.35">
      <c r="A178" s="26" t="s">
        <v>201</v>
      </c>
      <c r="B178" s="27">
        <v>1.6</v>
      </c>
    </row>
    <row r="179" spans="1:2" x14ac:dyDescent="0.35">
      <c r="A179" s="26" t="s">
        <v>112</v>
      </c>
      <c r="B179" s="27">
        <v>1.9</v>
      </c>
    </row>
    <row r="180" spans="1:2" x14ac:dyDescent="0.35">
      <c r="A180" s="26" t="s">
        <v>202</v>
      </c>
      <c r="B180" s="27">
        <v>1.9</v>
      </c>
    </row>
    <row r="181" spans="1:2" x14ac:dyDescent="0.35">
      <c r="A181" s="26" t="s">
        <v>113</v>
      </c>
      <c r="B181" s="27">
        <v>1.9</v>
      </c>
    </row>
    <row r="182" spans="1:2" x14ac:dyDescent="0.35">
      <c r="A182" s="26" t="s">
        <v>203</v>
      </c>
      <c r="B182" s="27">
        <v>1.9</v>
      </c>
    </row>
    <row r="183" spans="1:2" x14ac:dyDescent="0.35">
      <c r="A183" s="26" t="s">
        <v>114</v>
      </c>
      <c r="B183" s="27">
        <v>1.7</v>
      </c>
    </row>
    <row r="184" spans="1:2" x14ac:dyDescent="0.35">
      <c r="A184" s="26" t="s">
        <v>204</v>
      </c>
      <c r="B184" s="27">
        <v>1.7</v>
      </c>
    </row>
    <row r="185" spans="1:2" x14ac:dyDescent="0.35">
      <c r="A185" s="26" t="s">
        <v>115</v>
      </c>
      <c r="B185" s="27">
        <v>2</v>
      </c>
    </row>
    <row r="186" spans="1:2" x14ac:dyDescent="0.35">
      <c r="A186" s="26" t="s">
        <v>205</v>
      </c>
      <c r="B186" s="27">
        <v>2</v>
      </c>
    </row>
    <row r="187" spans="1:2" x14ac:dyDescent="0.35">
      <c r="A187" s="26" t="s">
        <v>116</v>
      </c>
      <c r="B187" s="27">
        <v>1.9</v>
      </c>
    </row>
    <row r="188" spans="1:2" x14ac:dyDescent="0.35">
      <c r="A188" s="26" t="s">
        <v>206</v>
      </c>
      <c r="B188" s="27">
        <v>1.9</v>
      </c>
    </row>
    <row r="189" spans="1:2" x14ac:dyDescent="0.35">
      <c r="A189" s="26" t="s">
        <v>117</v>
      </c>
      <c r="B189" s="27">
        <v>2.2000000000000002</v>
      </c>
    </row>
    <row r="190" spans="1:2" x14ac:dyDescent="0.35">
      <c r="A190" s="26" t="s">
        <v>207</v>
      </c>
      <c r="B190" s="27">
        <v>2.2000000000000002</v>
      </c>
    </row>
    <row r="191" spans="1:2" x14ac:dyDescent="0.35">
      <c r="A191" s="26" t="s">
        <v>118</v>
      </c>
      <c r="B191" s="27">
        <v>1.8</v>
      </c>
    </row>
    <row r="192" spans="1:2" x14ac:dyDescent="0.35">
      <c r="A192" s="26" t="s">
        <v>208</v>
      </c>
      <c r="B192" s="27">
        <v>1.8</v>
      </c>
    </row>
    <row r="193" spans="1:2" x14ac:dyDescent="0.35">
      <c r="A193" s="26" t="s">
        <v>119</v>
      </c>
      <c r="B193" s="27">
        <v>2.1</v>
      </c>
    </row>
    <row r="194" spans="1:2" x14ac:dyDescent="0.35">
      <c r="A194" s="26" t="s">
        <v>209</v>
      </c>
      <c r="B194" s="27">
        <v>2.1</v>
      </c>
    </row>
    <row r="195" spans="1:2" x14ac:dyDescent="0.35">
      <c r="A195" s="26" t="s">
        <v>120</v>
      </c>
      <c r="B195" s="27">
        <v>2.1</v>
      </c>
    </row>
    <row r="196" spans="1:2" x14ac:dyDescent="0.35">
      <c r="A196" s="26" t="s">
        <v>210</v>
      </c>
      <c r="B196" s="27">
        <v>2.1</v>
      </c>
    </row>
    <row r="197" spans="1:2" x14ac:dyDescent="0.35">
      <c r="A197" s="26" t="s">
        <v>121</v>
      </c>
      <c r="B197" s="27">
        <v>2.2000000000000002</v>
      </c>
    </row>
    <row r="198" spans="1:2" x14ac:dyDescent="0.35">
      <c r="A198" s="26" t="s">
        <v>211</v>
      </c>
      <c r="B198" s="27">
        <v>2.2000000000000002</v>
      </c>
    </row>
    <row r="199" spans="1:2" x14ac:dyDescent="0.35">
      <c r="A199" s="26" t="s">
        <v>122</v>
      </c>
      <c r="B199" s="27">
        <v>2.5</v>
      </c>
    </row>
    <row r="200" spans="1:2" x14ac:dyDescent="0.35">
      <c r="A200" s="26" t="s">
        <v>212</v>
      </c>
      <c r="B200" s="27">
        <v>2.5</v>
      </c>
    </row>
    <row r="201" spans="1:2" x14ac:dyDescent="0.35">
      <c r="A201" s="26" t="s">
        <v>123</v>
      </c>
      <c r="B201" s="27">
        <v>1.9</v>
      </c>
    </row>
    <row r="202" spans="1:2" x14ac:dyDescent="0.35">
      <c r="A202" s="26" t="s">
        <v>213</v>
      </c>
      <c r="B202" s="27">
        <v>1.9</v>
      </c>
    </row>
    <row r="203" spans="1:2" x14ac:dyDescent="0.35">
      <c r="A203" s="26" t="s">
        <v>124</v>
      </c>
      <c r="B203" s="27">
        <v>2</v>
      </c>
    </row>
    <row r="204" spans="1:2" x14ac:dyDescent="0.35">
      <c r="A204" s="26" t="s">
        <v>214</v>
      </c>
      <c r="B204" s="27">
        <v>2</v>
      </c>
    </row>
    <row r="205" spans="1:2" x14ac:dyDescent="0.35">
      <c r="A205" s="26" t="s">
        <v>125</v>
      </c>
      <c r="B205" s="27">
        <v>2</v>
      </c>
    </row>
    <row r="206" spans="1:2" x14ac:dyDescent="0.35">
      <c r="A206" s="26" t="s">
        <v>215</v>
      </c>
      <c r="B206" s="27">
        <v>2</v>
      </c>
    </row>
    <row r="207" spans="1:2" x14ac:dyDescent="0.35">
      <c r="A207" s="26" t="s">
        <v>126</v>
      </c>
      <c r="B207" s="27">
        <v>2.2999999999999998</v>
      </c>
    </row>
    <row r="208" spans="1:2" x14ac:dyDescent="0.35">
      <c r="A208" s="26" t="s">
        <v>216</v>
      </c>
      <c r="B208" s="27">
        <v>2.2999999999999998</v>
      </c>
    </row>
    <row r="209" spans="1:2" x14ac:dyDescent="0.35">
      <c r="A209" s="26" t="s">
        <v>127</v>
      </c>
      <c r="B209" s="27">
        <v>2.1</v>
      </c>
    </row>
    <row r="210" spans="1:2" x14ac:dyDescent="0.35">
      <c r="A210" s="26" t="s">
        <v>217</v>
      </c>
      <c r="B210" s="27">
        <v>2.1</v>
      </c>
    </row>
    <row r="211" spans="1:2" x14ac:dyDescent="0.35">
      <c r="A211" s="26" t="s">
        <v>128</v>
      </c>
      <c r="B211" s="27">
        <v>2.4</v>
      </c>
    </row>
    <row r="212" spans="1:2" x14ac:dyDescent="0.35">
      <c r="A212" s="26" t="s">
        <v>218</v>
      </c>
      <c r="B212" s="27">
        <v>2.4</v>
      </c>
    </row>
    <row r="213" spans="1:2" x14ac:dyDescent="0.35">
      <c r="A213" s="26" t="s">
        <v>129</v>
      </c>
      <c r="B213" s="27">
        <v>2.2999999999999998</v>
      </c>
    </row>
    <row r="214" spans="1:2" x14ac:dyDescent="0.35">
      <c r="A214" s="26" t="s">
        <v>219</v>
      </c>
      <c r="B214" s="27">
        <v>2.2999999999999998</v>
      </c>
    </row>
    <row r="215" spans="1:2" x14ac:dyDescent="0.35">
      <c r="A215" s="26" t="s">
        <v>130</v>
      </c>
      <c r="B215" s="27">
        <v>2.7</v>
      </c>
    </row>
    <row r="216" spans="1:2" x14ac:dyDescent="0.35">
      <c r="A216" s="26" t="s">
        <v>220</v>
      </c>
      <c r="B216" s="27">
        <v>2.7</v>
      </c>
    </row>
    <row r="217" spans="1:2" x14ac:dyDescent="0.35">
      <c r="A217" s="26" t="s">
        <v>131</v>
      </c>
      <c r="B217" s="27">
        <v>2.4</v>
      </c>
    </row>
    <row r="218" spans="1:2" x14ac:dyDescent="0.35">
      <c r="A218" s="26" t="s">
        <v>222</v>
      </c>
      <c r="B218" s="27">
        <v>2.4</v>
      </c>
    </row>
    <row r="219" spans="1:2" x14ac:dyDescent="0.35">
      <c r="A219" s="26" t="s">
        <v>132</v>
      </c>
      <c r="B219" s="27">
        <v>2.8</v>
      </c>
    </row>
    <row r="220" spans="1:2" x14ac:dyDescent="0.35">
      <c r="A220" s="33" t="s">
        <v>221</v>
      </c>
      <c r="B220" s="29">
        <v>2.8</v>
      </c>
    </row>
    <row r="221" spans="1:2" x14ac:dyDescent="0.35">
      <c r="A221" s="28"/>
      <c r="B221" s="29"/>
    </row>
    <row r="222" spans="1:2" x14ac:dyDescent="0.35">
      <c r="A222" s="28"/>
      <c r="B222" s="29"/>
    </row>
    <row r="223" spans="1:2" x14ac:dyDescent="0.35">
      <c r="A223" s="28"/>
      <c r="B223" s="29"/>
    </row>
    <row r="224" spans="1:2" x14ac:dyDescent="0.35">
      <c r="A224" s="28"/>
      <c r="B224" s="29"/>
    </row>
    <row r="225" spans="1:2" x14ac:dyDescent="0.35">
      <c r="A225" s="28"/>
      <c r="B225" s="29"/>
    </row>
    <row r="226" spans="1:2" x14ac:dyDescent="0.35">
      <c r="A226" s="28"/>
      <c r="B226" s="29"/>
    </row>
    <row r="227" spans="1:2" x14ac:dyDescent="0.35">
      <c r="A227" s="28"/>
      <c r="B227" s="29"/>
    </row>
    <row r="228" spans="1:2" x14ac:dyDescent="0.35">
      <c r="A228" s="28"/>
      <c r="B228" s="29"/>
    </row>
    <row r="229" spans="1:2" x14ac:dyDescent="0.35">
      <c r="A229" s="30"/>
      <c r="B229" s="31"/>
    </row>
  </sheetData>
  <sheetProtection algorithmName="SHA-512" hashValue="63XDQeuzWKCFLFGoIuFCz0TajedePPiOKXlPwFKTp3lZe8lowsTdFa5m3FSlSsjmwQhMmcAnLRq3xxE3XcmlRg==" saltValue="KGikGmU3PUA8zSphei/BVQ==" spinCount="100000" sheet="1" objects="1" scenarios="1" selectLockedCells="1"/>
  <pageMargins left="0.75" right="0.75" top="1" bottom="1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GYMNAST Name 1</vt:lpstr>
      <vt:lpstr>Dif Table</vt:lpstr>
      <vt:lpstr>'GYMNAST Name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João Cerveira Marques</dc:creator>
  <dc:description/>
  <cp:lastModifiedBy>Joao Cerveira Marques</cp:lastModifiedBy>
  <cp:revision>1</cp:revision>
  <cp:lastPrinted>2018-03-05T12:36:46Z</cp:lastPrinted>
  <dcterms:created xsi:type="dcterms:W3CDTF">2017-09-30T00:15:16Z</dcterms:created>
  <dcterms:modified xsi:type="dcterms:W3CDTF">2018-07-06T23:49:19Z</dcterms:modified>
  <dc:language>pt-PT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