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uwpe\Google Drive\AACo\CC_base\Automaticas\3apuramento\"/>
    </mc:Choice>
  </mc:AlternateContent>
  <xr:revisionPtr revIDLastSave="0" documentId="13_ncr:1_{C07B97CF-1718-4079-A22C-059F9D13EA65}" xr6:coauthVersionLast="34" xr6:coauthVersionMax="34" xr10:uidLastSave="{00000000-0000-0000-0000-000000000000}"/>
  <bookViews>
    <workbookView xWindow="0" yWindow="0" windowWidth="16388" windowHeight="8190" tabRatio="500" xr2:uid="{00000000-000D-0000-FFFF-FFFF00000000}"/>
  </bookViews>
  <sheets>
    <sheet name="GYMNAST Name 1" sheetId="2" r:id="rId1"/>
    <sheet name="Dif Table" sheetId="3" r:id="rId2"/>
  </sheets>
  <definedNames>
    <definedName name="_xlnm.Print_Area" localSheetId="0">'GYMNAST Name 1'!$A$1:$O$21</definedName>
  </definedNames>
  <calcPr calcId="179017" concurrentCalc="0"/>
</workbook>
</file>

<file path=xl/calcChain.xml><?xml version="1.0" encoding="utf-8"?>
<calcChain xmlns="http://schemas.openxmlformats.org/spreadsheetml/2006/main">
  <c r="K21" i="2" l="1" a="1"/>
  <c r="K21" i="2"/>
  <c r="K14" i="2" a="1"/>
  <c r="K14" i="2"/>
  <c r="C21" i="2" a="1"/>
  <c r="C21" i="2"/>
  <c r="N21" i="2" a="1"/>
  <c r="N21" i="2"/>
  <c r="N14" i="2" a="1"/>
  <c r="N14" i="2"/>
  <c r="F21" i="2" a="1"/>
  <c r="F21" i="2"/>
  <c r="F14" i="2" a="1"/>
  <c r="F14" i="2"/>
  <c r="C14" i="2" a="1"/>
  <c r="C14" i="2"/>
  <c r="L20" i="2"/>
  <c r="N20" i="2"/>
  <c r="K20" i="2"/>
  <c r="D20" i="2"/>
  <c r="F20" i="2"/>
  <c r="C20" i="2"/>
  <c r="L19" i="2"/>
  <c r="N19" i="2"/>
  <c r="K19" i="2"/>
  <c r="D19" i="2"/>
  <c r="F19" i="2"/>
  <c r="C19" i="2"/>
  <c r="L18" i="2"/>
  <c r="N18" i="2"/>
  <c r="K18" i="2"/>
  <c r="D18" i="2"/>
  <c r="F18" i="2"/>
  <c r="C18" i="2"/>
  <c r="L13" i="2"/>
  <c r="N13" i="2"/>
  <c r="K13" i="2"/>
  <c r="D13" i="2"/>
  <c r="F13" i="2"/>
  <c r="C13" i="2"/>
  <c r="L12" i="2"/>
  <c r="N12" i="2"/>
  <c r="K12" i="2"/>
  <c r="D12" i="2"/>
  <c r="F12" i="2"/>
  <c r="C12" i="2"/>
  <c r="L11" i="2"/>
  <c r="N11" i="2"/>
  <c r="K11" i="2"/>
  <c r="D11" i="2"/>
  <c r="F11" i="2"/>
  <c r="C11" i="2"/>
</calcChain>
</file>

<file path=xl/sharedStrings.xml><?xml version="1.0" encoding="utf-8"?>
<sst xmlns="http://schemas.openxmlformats.org/spreadsheetml/2006/main" count="217" uniqueCount="179">
  <si>
    <t>COMPETITION CARD - DOUBLE-MINI TRAMPOLINE</t>
  </si>
  <si>
    <t>Name</t>
  </si>
  <si>
    <t>Club / Country</t>
  </si>
  <si>
    <t>Gender / Age</t>
  </si>
  <si>
    <t>Group</t>
  </si>
  <si>
    <t>Nr</t>
  </si>
  <si>
    <t>Final</t>
  </si>
  <si>
    <t>1st routine</t>
  </si>
  <si>
    <t>3rd routine (final)</t>
  </si>
  <si>
    <t>Skill</t>
  </si>
  <si>
    <t>Dif</t>
  </si>
  <si>
    <t>Skill (Difficulty judges)</t>
  </si>
  <si>
    <t>Mount</t>
  </si>
  <si>
    <t>Spotter</t>
  </si>
  <si>
    <t>Dismount</t>
  </si>
  <si>
    <t>Total</t>
  </si>
  <si>
    <t>TOTAL DIF</t>
  </si>
  <si>
    <t>2nd routine</t>
  </si>
  <si>
    <t>4th routine (final)</t>
  </si>
  <si>
    <t>-</t>
  </si>
  <si>
    <t>straddle</t>
  </si>
  <si>
    <t>v</t>
  </si>
  <si>
    <t>tuck jump</t>
  </si>
  <si>
    <t>o</t>
  </si>
  <si>
    <t>pike jump</t>
  </si>
  <si>
    <t>=</t>
  </si>
  <si>
    <t>0 1</t>
  </si>
  <si>
    <t>0 2</t>
  </si>
  <si>
    <t>0 3</t>
  </si>
  <si>
    <t>4 - o</t>
  </si>
  <si>
    <t>4 - &lt;</t>
  </si>
  <si>
    <t>4 - /</t>
  </si>
  <si>
    <t>4 1 o</t>
  </si>
  <si>
    <t>4 1 &lt;</t>
  </si>
  <si>
    <t>4 1 /</t>
  </si>
  <si>
    <t>4 2</t>
  </si>
  <si>
    <t>4 3</t>
  </si>
  <si>
    <t>4 4</t>
  </si>
  <si>
    <t>4 5</t>
  </si>
  <si>
    <t>4 6</t>
  </si>
  <si>
    <t>4 7</t>
  </si>
  <si>
    <t>4 8</t>
  </si>
  <si>
    <t>4 10</t>
  </si>
  <si>
    <t>8 - - o</t>
  </si>
  <si>
    <t>8 - - &lt;</t>
  </si>
  <si>
    <t>8 - - /</t>
  </si>
  <si>
    <t>8 - 1 o</t>
  </si>
  <si>
    <t>8 - 1 &lt;</t>
  </si>
  <si>
    <t>8 - 1 /</t>
  </si>
  <si>
    <t>8 1 1 o</t>
  </si>
  <si>
    <t>8 1 1 &lt;</t>
  </si>
  <si>
    <t>8 1 1 /</t>
  </si>
  <si>
    <t>8 1 - o</t>
  </si>
  <si>
    <t>8 1 - &lt;</t>
  </si>
  <si>
    <t>8 1 - /</t>
  </si>
  <si>
    <t>8 2 - o</t>
  </si>
  <si>
    <t>8 2 - &lt;</t>
  </si>
  <si>
    <t>8 2 - /</t>
  </si>
  <si>
    <t>8 2 1 o</t>
  </si>
  <si>
    <t>8 2 1 &lt;</t>
  </si>
  <si>
    <t>8 2 1 /</t>
  </si>
  <si>
    <t>8 - 3 o</t>
  </si>
  <si>
    <t>8 - 3 &lt;</t>
  </si>
  <si>
    <t>8 - 3 /</t>
  </si>
  <si>
    <t>8 2 2 o</t>
  </si>
  <si>
    <t>8 2 2 &lt;</t>
  </si>
  <si>
    <t>8 2 2 /</t>
  </si>
  <si>
    <t>8 1 3 o</t>
  </si>
  <si>
    <t>8 1 3 &lt;</t>
  </si>
  <si>
    <t>8 1 3 /</t>
  </si>
  <si>
    <t>8 2 3 o</t>
  </si>
  <si>
    <t>8 2 3 &lt;</t>
  </si>
  <si>
    <t>8 2 3 /</t>
  </si>
  <si>
    <t>8 2 4 o</t>
  </si>
  <si>
    <t>8 2 4 /</t>
  </si>
  <si>
    <t>8 3 3 /</t>
  </si>
  <si>
    <t>8 4 2 /</t>
  </si>
  <si>
    <t>8 1 5 o</t>
  </si>
  <si>
    <t>8 1 5 &lt;</t>
  </si>
  <si>
    <t>8 - 5 o</t>
  </si>
  <si>
    <t>8 - 5 &lt;</t>
  </si>
  <si>
    <t>8 2 5 o</t>
  </si>
  <si>
    <t>8 2 5 &lt;</t>
  </si>
  <si>
    <t>8 2 5 /</t>
  </si>
  <si>
    <t>8 4 4 o</t>
  </si>
  <si>
    <t>8 4 4 /</t>
  </si>
  <si>
    <t>12 - - - o</t>
  </si>
  <si>
    <t>12 - - - &lt;</t>
  </si>
  <si>
    <t>12 - - - /</t>
  </si>
  <si>
    <t>12 - - 1 o</t>
  </si>
  <si>
    <t>12 - - 1 &lt;</t>
  </si>
  <si>
    <t>12 - - 3 o</t>
  </si>
  <si>
    <t>12 - - 3 &lt;</t>
  </si>
  <si>
    <t>12 1 - 1 o</t>
  </si>
  <si>
    <t>12 1 - 1 &lt;</t>
  </si>
  <si>
    <t>12 2 2 1 o</t>
  </si>
  <si>
    <t>12 2 2 2 o</t>
  </si>
  <si>
    <t>12 - 1 2 o</t>
  </si>
  <si>
    <t>12 1 1 2 o</t>
  </si>
  <si>
    <t>12 2 - - o</t>
  </si>
  <si>
    <t>12 2 - - &lt;</t>
  </si>
  <si>
    <t>16 - - - - o</t>
  </si>
  <si>
    <t>4-o</t>
  </si>
  <si>
    <t>4-&lt;</t>
  </si>
  <si>
    <t>4-/</t>
  </si>
  <si>
    <t>41o</t>
  </si>
  <si>
    <t>41&lt;</t>
  </si>
  <si>
    <t>41/</t>
  </si>
  <si>
    <t>8--o</t>
  </si>
  <si>
    <t>8--&lt;</t>
  </si>
  <si>
    <t>8--/</t>
  </si>
  <si>
    <t>8-1o</t>
  </si>
  <si>
    <t>8-1&lt;</t>
  </si>
  <si>
    <t>8-1/</t>
  </si>
  <si>
    <t>811o</t>
  </si>
  <si>
    <t>811&lt;</t>
  </si>
  <si>
    <t>811/</t>
  </si>
  <si>
    <t>81-o</t>
  </si>
  <si>
    <t>81-&lt;</t>
  </si>
  <si>
    <t>81-/</t>
  </si>
  <si>
    <t>82-o</t>
  </si>
  <si>
    <t>82-&lt;</t>
  </si>
  <si>
    <t>82-/</t>
  </si>
  <si>
    <t>821o</t>
  </si>
  <si>
    <t>821&lt;</t>
  </si>
  <si>
    <t>821/</t>
  </si>
  <si>
    <t>8-3o</t>
  </si>
  <si>
    <t>8-3&lt;</t>
  </si>
  <si>
    <t>8-3/</t>
  </si>
  <si>
    <t>822o</t>
  </si>
  <si>
    <t>822&lt;</t>
  </si>
  <si>
    <t>822/</t>
  </si>
  <si>
    <t>813o</t>
  </si>
  <si>
    <t>813&lt;</t>
  </si>
  <si>
    <t>813/</t>
  </si>
  <si>
    <t>823o</t>
  </si>
  <si>
    <t>832o</t>
  </si>
  <si>
    <t>8 3 2 o</t>
  </si>
  <si>
    <t>832&lt;</t>
  </si>
  <si>
    <t>823&lt;</t>
  </si>
  <si>
    <t>8 3 2 &lt;</t>
  </si>
  <si>
    <t>823/</t>
  </si>
  <si>
    <t>832/</t>
  </si>
  <si>
    <t>824o</t>
  </si>
  <si>
    <t>824/</t>
  </si>
  <si>
    <t>833/</t>
  </si>
  <si>
    <t>842/</t>
  </si>
  <si>
    <t>815o</t>
  </si>
  <si>
    <t>815&lt;</t>
  </si>
  <si>
    <t>8-5o</t>
  </si>
  <si>
    <t>8-5&lt;</t>
  </si>
  <si>
    <t>825o</t>
  </si>
  <si>
    <t>825&lt;</t>
  </si>
  <si>
    <t>825/</t>
  </si>
  <si>
    <t>844o</t>
  </si>
  <si>
    <t>844/</t>
  </si>
  <si>
    <t>12---o</t>
  </si>
  <si>
    <t>12---&lt;</t>
  </si>
  <si>
    <t>12---/</t>
  </si>
  <si>
    <t>12--1o</t>
  </si>
  <si>
    <t>12--1&lt;</t>
  </si>
  <si>
    <t>12--3o</t>
  </si>
  <si>
    <t>12--3&lt;</t>
  </si>
  <si>
    <t>121-1o</t>
  </si>
  <si>
    <t>121-1&lt;</t>
  </si>
  <si>
    <t>12221o</t>
  </si>
  <si>
    <t>12222o</t>
  </si>
  <si>
    <t>12-12o</t>
  </si>
  <si>
    <t>12112o</t>
  </si>
  <si>
    <t>122--o</t>
  </si>
  <si>
    <t>122--&lt;</t>
  </si>
  <si>
    <t>16----o</t>
  </si>
  <si>
    <t>8 3 1 o</t>
  </si>
  <si>
    <t>831o</t>
  </si>
  <si>
    <t>8 3 1 &lt;</t>
  </si>
  <si>
    <t>831&lt;</t>
  </si>
  <si>
    <t>Obs.:</t>
  </si>
  <si>
    <t>Federação de Ginástica de Portugal</t>
  </si>
  <si>
    <t>3º Apuramento CMGI / CM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</si>
</sst>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800]dddd&quot;, &quot;mmmm\ dd&quot;, &quot;yyyy"/>
    <numFmt numFmtId="165" formatCode="0.0"/>
  </numFmts>
  <fonts count="6" x14ac:knownFonts="1">
    <font>
      <sz val="10"/>
      <name val="Arial"/>
      <charset val="1"/>
    </font>
    <font>
      <sz val="10"/>
      <name val="Arial"/>
      <family val="2"/>
      <charset val="1"/>
    </font>
    <font>
      <sz val="10"/>
      <name val="Calibri"/>
      <family val="2"/>
      <charset val="1"/>
    </font>
    <font>
      <b/>
      <sz val="14"/>
      <color rgb="FF1F497D"/>
      <name val="Calibri"/>
      <family val="2"/>
      <charset val="1"/>
    </font>
    <font>
      <sz val="12"/>
      <name val="Calibri"/>
      <family val="2"/>
      <charset val="1"/>
    </font>
    <font>
      <b/>
      <sz val="10"/>
      <name val="Arial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BFBFBF"/>
      </patternFill>
    </fill>
    <fill>
      <patternFill patternType="solid">
        <fgColor rgb="FFFFC000"/>
        <bgColor rgb="FFF79646"/>
      </patternFill>
    </fill>
    <fill>
      <patternFill patternType="solid">
        <fgColor rgb="FFBFBFBF"/>
        <bgColor rgb="FFD9D9D9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75">
    <xf numFmtId="0" fontId="0" fillId="0" borderId="0" xfId="0"/>
    <xf numFmtId="0" fontId="2" fillId="0" borderId="0" xfId="0" applyFont="1" applyAlignment="1" applyProtection="1">
      <alignment vertical="center"/>
      <protection hidden="1"/>
    </xf>
    <xf numFmtId="0" fontId="2" fillId="2" borderId="2" xfId="0" applyFont="1" applyFill="1" applyBorder="1" applyAlignment="1" applyProtection="1">
      <alignment horizontal="center" vertical="center"/>
      <protection hidden="1"/>
    </xf>
    <xf numFmtId="0" fontId="2" fillId="2" borderId="1" xfId="0" applyFont="1" applyFill="1" applyBorder="1" applyAlignment="1" applyProtection="1">
      <alignment vertical="center"/>
      <protection hidden="1"/>
    </xf>
    <xf numFmtId="0" fontId="2" fillId="0" borderId="1" xfId="0" applyFont="1" applyBorder="1" applyAlignment="1" applyProtection="1">
      <alignment horizontal="center" vertical="center"/>
      <protection locked="0" hidden="1"/>
    </xf>
    <xf numFmtId="0" fontId="2" fillId="0" borderId="0" xfId="0" applyFont="1" applyAlignment="1" applyProtection="1">
      <alignment vertical="center"/>
      <protection hidden="1"/>
    </xf>
    <xf numFmtId="0" fontId="2" fillId="0" borderId="3" xfId="0" applyFont="1" applyBorder="1" applyAlignment="1" applyProtection="1">
      <alignment horizontal="center" vertical="center"/>
      <protection locked="0" hidden="1"/>
    </xf>
    <xf numFmtId="0" fontId="2" fillId="0" borderId="4" xfId="0" applyFont="1" applyBorder="1" applyAlignment="1" applyProtection="1">
      <alignment horizontal="center" vertical="center"/>
      <protection locked="0" hidden="1"/>
    </xf>
    <xf numFmtId="0" fontId="2" fillId="3" borderId="0" xfId="0" applyFont="1" applyFill="1" applyAlignment="1" applyProtection="1">
      <alignment vertical="center"/>
      <protection hidden="1"/>
    </xf>
    <xf numFmtId="0" fontId="2" fillId="3" borderId="0" xfId="0" applyFont="1" applyFill="1" applyAlignment="1" applyProtection="1">
      <alignment vertical="center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6" xfId="0" applyFont="1" applyBorder="1" applyAlignment="1" applyProtection="1">
      <alignment horizontal="center" vertical="center"/>
      <protection hidden="1"/>
    </xf>
    <xf numFmtId="4" fontId="2" fillId="0" borderId="6" xfId="0" applyNumberFormat="1" applyFont="1" applyBorder="1" applyAlignment="1" applyProtection="1">
      <alignment horizontal="center" vertical="center"/>
      <protection hidden="1"/>
    </xf>
    <xf numFmtId="0" fontId="2" fillId="0" borderId="10" xfId="0" applyFont="1" applyBorder="1" applyAlignment="1" applyProtection="1">
      <alignment horizontal="center" vertical="center"/>
      <protection hidden="1"/>
    </xf>
    <xf numFmtId="4" fontId="2" fillId="0" borderId="10" xfId="0" applyNumberFormat="1" applyFont="1" applyBorder="1" applyAlignment="1" applyProtection="1">
      <alignment horizontal="center" vertical="center"/>
      <protection hidden="1"/>
    </xf>
    <xf numFmtId="0" fontId="2" fillId="0" borderId="13" xfId="0" applyFont="1" applyBorder="1" applyAlignment="1" applyProtection="1">
      <alignment horizontal="center" vertical="center"/>
      <protection hidden="1"/>
    </xf>
    <xf numFmtId="4" fontId="2" fillId="0" borderId="13" xfId="0" applyNumberFormat="1" applyFont="1" applyBorder="1" applyAlignment="1" applyProtection="1">
      <alignment horizontal="center" vertical="center"/>
      <protection hidden="1"/>
    </xf>
    <xf numFmtId="0" fontId="2" fillId="0" borderId="17" xfId="0" applyFont="1" applyBorder="1" applyAlignment="1" applyProtection="1">
      <alignment horizontal="center" vertical="center"/>
      <protection hidden="1"/>
    </xf>
    <xf numFmtId="0" fontId="2" fillId="0" borderId="18" xfId="0" applyFont="1" applyBorder="1" applyAlignment="1" applyProtection="1">
      <alignment vertical="center"/>
      <protection hidden="1"/>
    </xf>
    <xf numFmtId="4" fontId="2" fillId="0" borderId="17" xfId="0" applyNumberFormat="1" applyFont="1" applyBorder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4" fontId="2" fillId="0" borderId="1" xfId="0" applyNumberFormat="1" applyFont="1" applyBorder="1" applyAlignment="1" applyProtection="1">
      <alignment horizontal="center" vertical="center"/>
      <protection hidden="1"/>
    </xf>
    <xf numFmtId="165" fontId="0" fillId="0" borderId="0" xfId="0" applyNumberFormat="1" applyAlignment="1">
      <alignment horizontal="center"/>
    </xf>
    <xf numFmtId="165" fontId="0" fillId="0" borderId="0" xfId="0" applyNumberFormat="1"/>
    <xf numFmtId="0" fontId="0" fillId="0" borderId="0" xfId="0"/>
    <xf numFmtId="0" fontId="1" fillId="0" borderId="22" xfId="1" applyFont="1" applyBorder="1" applyProtection="1">
      <protection locked="0"/>
    </xf>
    <xf numFmtId="165" fontId="0" fillId="0" borderId="0" xfId="0" applyNumberFormat="1"/>
    <xf numFmtId="0" fontId="5" fillId="4" borderId="20" xfId="1" applyFont="1" applyFill="1" applyBorder="1" applyAlignment="1" applyProtection="1">
      <alignment horizontal="center"/>
    </xf>
    <xf numFmtId="165" fontId="5" fillId="4" borderId="21" xfId="1" applyNumberFormat="1" applyFont="1" applyFill="1" applyBorder="1" applyAlignment="1" applyProtection="1">
      <alignment horizontal="center"/>
    </xf>
    <xf numFmtId="0" fontId="1" fillId="0" borderId="22" xfId="1" applyFont="1" applyBorder="1" applyProtection="1"/>
    <xf numFmtId="165" fontId="1" fillId="0" borderId="23" xfId="1" applyNumberFormat="1" applyFont="1" applyBorder="1" applyAlignment="1" applyProtection="1">
      <alignment horizontal="center"/>
    </xf>
    <xf numFmtId="165" fontId="1" fillId="0" borderId="23" xfId="1" applyNumberFormat="1" applyBorder="1" applyAlignment="1" applyProtection="1">
      <alignment horizontal="center"/>
    </xf>
    <xf numFmtId="165" fontId="1" fillId="0" borderId="23" xfId="1" applyNumberFormat="1" applyBorder="1" applyAlignment="1" applyProtection="1">
      <alignment horizontal="center"/>
      <protection locked="0"/>
    </xf>
    <xf numFmtId="0" fontId="1" fillId="0" borderId="22" xfId="1" applyBorder="1" applyProtection="1">
      <protection locked="0"/>
    </xf>
    <xf numFmtId="0" fontId="0" fillId="0" borderId="22" xfId="0" applyBorder="1" applyProtection="1">
      <protection locked="0"/>
    </xf>
    <xf numFmtId="165" fontId="0" fillId="0" borderId="23" xfId="0" applyNumberFormat="1" applyBorder="1" applyAlignment="1" applyProtection="1">
      <alignment horizontal="center"/>
      <protection locked="0"/>
    </xf>
    <xf numFmtId="0" fontId="0" fillId="0" borderId="24" xfId="0" applyBorder="1" applyProtection="1">
      <protection locked="0"/>
    </xf>
    <xf numFmtId="165" fontId="0" fillId="0" borderId="25" xfId="0" applyNumberFormat="1" applyBorder="1" applyAlignment="1" applyProtection="1">
      <alignment horizontal="center"/>
      <protection locked="0"/>
    </xf>
    <xf numFmtId="49" fontId="2" fillId="0" borderId="7" xfId="0" applyNumberFormat="1" applyFont="1" applyBorder="1" applyAlignment="1" applyProtection="1">
      <alignment horizontal="left" vertical="center" indent="1"/>
      <protection locked="0" hidden="1"/>
    </xf>
    <xf numFmtId="49" fontId="2" fillId="0" borderId="11" xfId="0" applyNumberFormat="1" applyFont="1" applyBorder="1" applyAlignment="1" applyProtection="1">
      <alignment horizontal="left" vertical="center" indent="1"/>
      <protection locked="0" hidden="1"/>
    </xf>
    <xf numFmtId="49" fontId="2" fillId="0" borderId="14" xfId="0" applyNumberFormat="1" applyFont="1" applyBorder="1" applyAlignment="1" applyProtection="1">
      <alignment horizontal="left" vertical="center" indent="1"/>
      <protection locked="0" hidden="1"/>
    </xf>
    <xf numFmtId="0" fontId="2" fillId="2" borderId="15" xfId="0" applyFont="1" applyFill="1" applyBorder="1" applyAlignment="1" applyProtection="1">
      <alignment horizontal="centerContinuous" vertical="center"/>
      <protection hidden="1"/>
    </xf>
    <xf numFmtId="0" fontId="2" fillId="2" borderId="33" xfId="0" applyFont="1" applyFill="1" applyBorder="1" applyAlignment="1" applyProtection="1">
      <alignment horizontal="centerContinuous" vertical="center"/>
      <protection hidden="1"/>
    </xf>
    <xf numFmtId="0" fontId="2" fillId="2" borderId="12" xfId="0" applyFont="1" applyFill="1" applyBorder="1" applyAlignment="1" applyProtection="1">
      <alignment horizontal="centerContinuous" vertical="center"/>
      <protection hidden="1"/>
    </xf>
    <xf numFmtId="0" fontId="2" fillId="2" borderId="32" xfId="0" applyFont="1" applyFill="1" applyBorder="1" applyAlignment="1" applyProtection="1">
      <alignment horizontal="centerContinuous" vertical="center"/>
      <protection hidden="1"/>
    </xf>
    <xf numFmtId="0" fontId="2" fillId="2" borderId="8" xfId="0" applyFont="1" applyFill="1" applyBorder="1" applyAlignment="1" applyProtection="1">
      <alignment horizontal="centerContinuous" vertical="center"/>
      <protection hidden="1"/>
    </xf>
    <xf numFmtId="0" fontId="2" fillId="2" borderId="31" xfId="0" applyFont="1" applyFill="1" applyBorder="1" applyAlignment="1" applyProtection="1">
      <alignment horizontal="centerContinuous" vertical="center"/>
      <protection hidden="1"/>
    </xf>
    <xf numFmtId="0" fontId="2" fillId="2" borderId="1" xfId="0" applyFont="1" applyFill="1" applyBorder="1" applyAlignment="1" applyProtection="1">
      <alignment horizontal="centerContinuous" vertical="center"/>
      <protection hidden="1"/>
    </xf>
    <xf numFmtId="0" fontId="2" fillId="2" borderId="9" xfId="0" applyFont="1" applyFill="1" applyBorder="1" applyAlignment="1" applyProtection="1">
      <alignment horizontal="centerContinuous" vertical="center"/>
      <protection hidden="1"/>
    </xf>
    <xf numFmtId="0" fontId="2" fillId="2" borderId="10" xfId="0" applyFont="1" applyFill="1" applyBorder="1" applyAlignment="1" applyProtection="1">
      <alignment horizontal="centerContinuous" vertical="center"/>
      <protection hidden="1"/>
    </xf>
    <xf numFmtId="0" fontId="2" fillId="2" borderId="16" xfId="0" applyFont="1" applyFill="1" applyBorder="1" applyAlignment="1" applyProtection="1">
      <alignment horizontal="centerContinuous" vertical="center"/>
      <protection hidden="1"/>
    </xf>
    <xf numFmtId="0" fontId="3" fillId="0" borderId="0" xfId="0" applyFont="1" applyBorder="1" applyAlignment="1" applyProtection="1">
      <alignment horizontal="center" vertical="center"/>
      <protection locked="0" hidden="1"/>
    </xf>
    <xf numFmtId="0" fontId="4" fillId="0" borderId="0" xfId="0" applyFont="1" applyBorder="1" applyAlignment="1" applyProtection="1">
      <alignment horizontal="center" vertical="center"/>
      <protection hidden="1"/>
    </xf>
    <xf numFmtId="164" fontId="3" fillId="0" borderId="0" xfId="0" applyNumberFormat="1" applyFont="1" applyBorder="1" applyAlignment="1" applyProtection="1">
      <alignment horizontal="center" vertical="center"/>
      <protection locked="0" hidden="1"/>
    </xf>
    <xf numFmtId="0" fontId="2" fillId="2" borderId="1" xfId="0" applyFont="1" applyFill="1" applyBorder="1" applyAlignment="1" applyProtection="1">
      <alignment horizontal="center" vertical="center"/>
      <protection hidden="1"/>
    </xf>
    <xf numFmtId="0" fontId="2" fillId="0" borderId="1" xfId="0" applyFont="1" applyBorder="1" applyAlignment="1" applyProtection="1">
      <alignment horizontal="center" vertical="center"/>
      <protection locked="0" hidden="1"/>
    </xf>
    <xf numFmtId="0" fontId="2" fillId="0" borderId="1" xfId="0" applyFont="1" applyBorder="1" applyAlignment="1" applyProtection="1">
      <alignment horizontal="center" vertical="center" wrapText="1"/>
      <protection locked="0" hidden="1"/>
    </xf>
    <xf numFmtId="0" fontId="2" fillId="2" borderId="5" xfId="0" applyFont="1" applyFill="1" applyBorder="1" applyAlignment="1" applyProtection="1">
      <alignment horizontal="center" vertical="center"/>
      <protection hidden="1"/>
    </xf>
    <xf numFmtId="49" fontId="2" fillId="2" borderId="8" xfId="0" applyNumberFormat="1" applyFont="1" applyFill="1" applyBorder="1" applyAlignment="1" applyProtection="1">
      <alignment horizontal="center" vertical="center"/>
      <protection locked="0" hidden="1"/>
    </xf>
    <xf numFmtId="49" fontId="2" fillId="2" borderId="6" xfId="0" applyNumberFormat="1" applyFont="1" applyFill="1" applyBorder="1" applyAlignment="1" applyProtection="1">
      <alignment horizontal="center" vertical="center"/>
      <protection locked="0" hidden="1"/>
    </xf>
    <xf numFmtId="49" fontId="2" fillId="2" borderId="12" xfId="0" applyNumberFormat="1" applyFont="1" applyFill="1" applyBorder="1" applyAlignment="1" applyProtection="1">
      <alignment horizontal="center" vertical="center"/>
      <protection locked="0" hidden="1"/>
    </xf>
    <xf numFmtId="49" fontId="2" fillId="2" borderId="10" xfId="0" applyNumberFormat="1" applyFont="1" applyFill="1" applyBorder="1" applyAlignment="1" applyProtection="1">
      <alignment horizontal="center" vertical="center"/>
      <protection locked="0" hidden="1"/>
    </xf>
    <xf numFmtId="49" fontId="2" fillId="2" borderId="15" xfId="0" applyNumberFormat="1" applyFont="1" applyFill="1" applyBorder="1" applyAlignment="1" applyProtection="1">
      <alignment horizontal="center" vertical="center"/>
      <protection locked="0" hidden="1"/>
    </xf>
    <xf numFmtId="49" fontId="2" fillId="2" borderId="13" xfId="0" applyNumberFormat="1" applyFont="1" applyFill="1" applyBorder="1" applyAlignment="1" applyProtection="1">
      <alignment horizontal="center" vertical="center"/>
      <protection locked="0" hidden="1"/>
    </xf>
    <xf numFmtId="0" fontId="2" fillId="2" borderId="19" xfId="0" applyFont="1" applyFill="1" applyBorder="1" applyAlignment="1" applyProtection="1">
      <alignment horizontal="center" vertical="center"/>
      <protection hidden="1"/>
    </xf>
    <xf numFmtId="49" fontId="2" fillId="0" borderId="3" xfId="0" applyNumberFormat="1" applyFont="1" applyBorder="1" applyAlignment="1" applyProtection="1">
      <alignment horizontal="left" vertical="top"/>
      <protection locked="0"/>
    </xf>
    <xf numFmtId="49" fontId="2" fillId="0" borderId="26" xfId="0" applyNumberFormat="1" applyFont="1" applyBorder="1" applyAlignment="1" applyProtection="1">
      <alignment horizontal="left" vertical="top"/>
      <protection locked="0"/>
    </xf>
    <xf numFmtId="49" fontId="2" fillId="0" borderId="27" xfId="0" applyNumberFormat="1" applyFont="1" applyBorder="1" applyAlignment="1" applyProtection="1">
      <alignment horizontal="left" vertical="top"/>
      <protection locked="0"/>
    </xf>
    <xf numFmtId="49" fontId="2" fillId="0" borderId="28" xfId="0" applyNumberFormat="1" applyFont="1" applyBorder="1" applyAlignment="1" applyProtection="1">
      <alignment horizontal="left" vertical="top"/>
      <protection locked="0"/>
    </xf>
    <xf numFmtId="49" fontId="2" fillId="0" borderId="0" xfId="0" applyNumberFormat="1" applyFont="1" applyBorder="1" applyAlignment="1" applyProtection="1">
      <alignment horizontal="left" vertical="top"/>
      <protection locked="0"/>
    </xf>
    <xf numFmtId="49" fontId="2" fillId="0" borderId="29" xfId="0" applyNumberFormat="1" applyFont="1" applyBorder="1" applyAlignment="1" applyProtection="1">
      <alignment horizontal="left" vertical="top"/>
      <protection locked="0"/>
    </xf>
    <xf numFmtId="49" fontId="2" fillId="0" borderId="4" xfId="0" applyNumberFormat="1" applyFont="1" applyBorder="1" applyAlignment="1" applyProtection="1">
      <alignment horizontal="left" vertical="top"/>
      <protection locked="0"/>
    </xf>
    <xf numFmtId="49" fontId="2" fillId="0" borderId="18" xfId="0" applyNumberFormat="1" applyFont="1" applyBorder="1" applyAlignment="1" applyProtection="1">
      <alignment horizontal="left" vertical="top"/>
      <protection locked="0"/>
    </xf>
    <xf numFmtId="49" fontId="2" fillId="0" borderId="30" xfId="0" applyNumberFormat="1" applyFont="1" applyBorder="1" applyAlignment="1" applyProtection="1">
      <alignment horizontal="left" vertical="top"/>
      <protection locked="0"/>
    </xf>
  </cellXfs>
  <cellStyles count="2">
    <cellStyle name="Explanatory Text" xfId="1" builtinId="53" customBuiltin="1"/>
    <cellStyle name="Normal" xfId="0" builtinId="0"/>
  </cellStyles>
  <dxfs count="10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000"/>
      <rgbColor rgb="FFF79646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1F497D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133200</xdr:colOff>
      <xdr:row>0</xdr:row>
      <xdr:rowOff>69840</xdr:rowOff>
    </xdr:from>
    <xdr:to>
      <xdr:col>7</xdr:col>
      <xdr:colOff>161280</xdr:colOff>
      <xdr:row>5</xdr:row>
      <xdr:rowOff>106560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067000" y="69840"/>
          <a:ext cx="817920" cy="105624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119075</xdr:colOff>
      <xdr:row>0</xdr:row>
      <xdr:rowOff>33341</xdr:rowOff>
    </xdr:from>
    <xdr:to>
      <xdr:col>1</xdr:col>
      <xdr:colOff>504839</xdr:colOff>
      <xdr:row>5</xdr:row>
      <xdr:rowOff>129415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5038E3E-E328-4494-8D70-C26EEEF9AED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19075" y="33341"/>
          <a:ext cx="1033464" cy="11152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AMK35"/>
  <sheetViews>
    <sheetView showGridLines="0" tabSelected="1" zoomScale="90" zoomScaleNormal="90" workbookViewId="0">
      <selection activeCell="I5" sqref="I5:J6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5" width="10.59765625" style="1" customWidth="1"/>
    <col min="6" max="8" width="5.59765625" style="1" customWidth="1"/>
    <col min="9" max="9" width="9.06640625" style="1" customWidth="1"/>
    <col min="10" max="10" width="20.59765625" style="1" customWidth="1"/>
    <col min="11" max="11" width="9.06640625" style="1" customWidth="1"/>
    <col min="12" max="12" width="20.59765625" style="1" customWidth="1"/>
    <col min="13" max="13" width="10.59765625" style="1" customWidth="1"/>
    <col min="14" max="16" width="5.59765625" style="1" customWidth="1"/>
    <col min="17" max="1025" width="9.06640625" style="1" customWidth="1"/>
  </cols>
  <sheetData>
    <row r="2" spans="1:15" ht="18" x14ac:dyDescent="0.35">
      <c r="A2" s="52" t="s">
        <v>177</v>
      </c>
      <c r="B2" s="52"/>
      <c r="C2" s="52"/>
      <c r="D2" s="52"/>
      <c r="E2" s="52"/>
      <c r="F2" s="52"/>
      <c r="G2" s="52"/>
      <c r="I2" s="53" t="s">
        <v>0</v>
      </c>
      <c r="J2" s="53"/>
      <c r="K2" s="53"/>
      <c r="L2" s="53"/>
      <c r="M2" s="53"/>
      <c r="N2" s="53"/>
      <c r="O2" s="53"/>
    </row>
    <row r="3" spans="1:15" ht="18" x14ac:dyDescent="0.35">
      <c r="A3" s="52" t="s">
        <v>178</v>
      </c>
      <c r="B3" s="52"/>
      <c r="C3" s="52"/>
      <c r="D3" s="52"/>
      <c r="E3" s="52"/>
      <c r="F3" s="52"/>
      <c r="G3" s="52"/>
    </row>
    <row r="4" spans="1:15" ht="18" x14ac:dyDescent="0.35">
      <c r="A4" s="54">
        <v>43303</v>
      </c>
      <c r="B4" s="54"/>
      <c r="C4" s="54"/>
      <c r="D4" s="54"/>
      <c r="E4" s="54"/>
      <c r="F4" s="54"/>
      <c r="G4" s="54"/>
      <c r="I4" s="55" t="s">
        <v>1</v>
      </c>
      <c r="J4" s="55"/>
      <c r="K4" s="55" t="s">
        <v>2</v>
      </c>
      <c r="L4" s="55"/>
      <c r="M4" s="2" t="s">
        <v>3</v>
      </c>
      <c r="N4" s="3" t="s">
        <v>4</v>
      </c>
      <c r="O4" s="4"/>
    </row>
    <row r="5" spans="1:15" x14ac:dyDescent="0.35">
      <c r="B5" s="5"/>
      <c r="C5" s="5"/>
      <c r="D5" s="5"/>
      <c r="E5" s="5"/>
      <c r="I5" s="56"/>
      <c r="J5" s="56"/>
      <c r="K5" s="57"/>
      <c r="L5" s="57"/>
      <c r="M5" s="6"/>
      <c r="N5" s="3" t="s">
        <v>5</v>
      </c>
      <c r="O5" s="4"/>
    </row>
    <row r="6" spans="1:15" x14ac:dyDescent="0.35">
      <c r="B6" s="5"/>
      <c r="C6" s="5"/>
      <c r="D6" s="5"/>
      <c r="E6" s="5"/>
      <c r="I6" s="56"/>
      <c r="J6" s="56"/>
      <c r="K6" s="57"/>
      <c r="L6" s="57"/>
      <c r="M6" s="7"/>
      <c r="N6" s="3" t="s">
        <v>6</v>
      </c>
      <c r="O6" s="4"/>
    </row>
    <row r="7" spans="1:15" x14ac:dyDescent="0.35">
      <c r="A7" s="8"/>
      <c r="B7" s="9"/>
      <c r="C7" s="9"/>
      <c r="D7" s="9"/>
      <c r="E7" s="9"/>
      <c r="F7" s="8"/>
      <c r="G7" s="8"/>
      <c r="H7" s="8"/>
      <c r="I7" s="8"/>
      <c r="J7" s="8"/>
      <c r="K7" s="8"/>
      <c r="L7" s="8"/>
      <c r="M7" s="8"/>
      <c r="N7" s="8"/>
      <c r="O7" s="8"/>
    </row>
    <row r="9" spans="1:15" ht="18" customHeight="1" x14ac:dyDescent="0.35">
      <c r="A9" s="1" t="s">
        <v>7</v>
      </c>
      <c r="I9" s="1" t="s">
        <v>8</v>
      </c>
    </row>
    <row r="10" spans="1:15" ht="18" customHeight="1" x14ac:dyDescent="0.35">
      <c r="A10" s="10"/>
      <c r="B10" s="11" t="s">
        <v>9</v>
      </c>
      <c r="C10" s="10" t="s">
        <v>10</v>
      </c>
      <c r="D10" s="55" t="s">
        <v>11</v>
      </c>
      <c r="E10" s="55"/>
      <c r="F10" s="55" t="s">
        <v>10</v>
      </c>
      <c r="G10" s="58"/>
      <c r="I10" s="10"/>
      <c r="J10" s="11" t="s">
        <v>9</v>
      </c>
      <c r="K10" s="10" t="s">
        <v>10</v>
      </c>
      <c r="L10" s="55" t="s">
        <v>11</v>
      </c>
      <c r="M10" s="55"/>
      <c r="N10" s="55" t="s">
        <v>10</v>
      </c>
      <c r="O10" s="55"/>
    </row>
    <row r="11" spans="1:15" ht="18" customHeight="1" x14ac:dyDescent="0.35">
      <c r="A11" s="12" t="s">
        <v>12</v>
      </c>
      <c r="B11" s="39"/>
      <c r="C11" s="13" t="e">
        <f>VLOOKUP(B11,'Dif Table'!$A$1:$B$198,2,0)</f>
        <v>#N/A</v>
      </c>
      <c r="D11" s="59">
        <f>B11</f>
        <v>0</v>
      </c>
      <c r="E11" s="60"/>
      <c r="F11" s="46" t="e">
        <f>VLOOKUP(D11,'Dif Table'!$A$1:$B$198,2,0)</f>
        <v>#N/A</v>
      </c>
      <c r="G11" s="47"/>
      <c r="I11" s="12" t="s">
        <v>12</v>
      </c>
      <c r="J11" s="39"/>
      <c r="K11" s="13" t="e">
        <f>VLOOKUP(J11,'Dif Table'!$A$1:$B$198,2,0)</f>
        <v>#N/A</v>
      </c>
      <c r="L11" s="60">
        <f>J11</f>
        <v>0</v>
      </c>
      <c r="M11" s="60"/>
      <c r="N11" s="49" t="e">
        <f>VLOOKUP(L11,'Dif Table'!$A$1:$B$198,2,0)</f>
        <v>#N/A</v>
      </c>
      <c r="O11" s="49"/>
    </row>
    <row r="12" spans="1:15" ht="18" customHeight="1" x14ac:dyDescent="0.35">
      <c r="A12" s="14" t="s">
        <v>13</v>
      </c>
      <c r="B12" s="40"/>
      <c r="C12" s="15" t="e">
        <f>VLOOKUP(B12,'Dif Table'!$A$1:$B$198,2,0)</f>
        <v>#N/A</v>
      </c>
      <c r="D12" s="61">
        <f>B12</f>
        <v>0</v>
      </c>
      <c r="E12" s="62"/>
      <c r="F12" s="44" t="e">
        <f>VLOOKUP(D12,'Dif Table'!$A$1:$B$198,2,0)</f>
        <v>#N/A</v>
      </c>
      <c r="G12" s="45"/>
      <c r="I12" s="14" t="s">
        <v>13</v>
      </c>
      <c r="J12" s="40"/>
      <c r="K12" s="15" t="e">
        <f>VLOOKUP(J12,'Dif Table'!$A$1:$B$198,2,0)</f>
        <v>#N/A</v>
      </c>
      <c r="L12" s="62">
        <f>J12</f>
        <v>0</v>
      </c>
      <c r="M12" s="62"/>
      <c r="N12" s="50" t="e">
        <f>VLOOKUP(L12,'Dif Table'!$A$1:$B$198,2,0)</f>
        <v>#N/A</v>
      </c>
      <c r="O12" s="50"/>
    </row>
    <row r="13" spans="1:15" ht="18" customHeight="1" x14ac:dyDescent="0.35">
      <c r="A13" s="16" t="s">
        <v>14</v>
      </c>
      <c r="B13" s="41"/>
      <c r="C13" s="17" t="e">
        <f>VLOOKUP(B13,'Dif Table'!$A$1:$B$198,2,0)</f>
        <v>#N/A</v>
      </c>
      <c r="D13" s="63">
        <f>B13</f>
        <v>0</v>
      </c>
      <c r="E13" s="64"/>
      <c r="F13" s="42" t="e">
        <f>VLOOKUP(D13,'Dif Table'!$A$1:$B$198,2,0)</f>
        <v>#N/A</v>
      </c>
      <c r="G13" s="43"/>
      <c r="I13" s="16" t="s">
        <v>14</v>
      </c>
      <c r="J13" s="41"/>
      <c r="K13" s="17" t="e">
        <f>VLOOKUP(J13,'Dif Table'!$A$1:$B$198,2,0)</f>
        <v>#N/A</v>
      </c>
      <c r="L13" s="64">
        <f>J13</f>
        <v>0</v>
      </c>
      <c r="M13" s="64"/>
      <c r="N13" s="51" t="e">
        <f>VLOOKUP(L13,'Dif Table'!$A$1:$B$198,2,0)</f>
        <v>#N/A</v>
      </c>
      <c r="O13" s="51"/>
    </row>
    <row r="14" spans="1:15" ht="18" customHeight="1" x14ac:dyDescent="0.35">
      <c r="A14" s="18" t="s">
        <v>15</v>
      </c>
      <c r="B14" s="19"/>
      <c r="C14" s="20">
        <f t="array" ref="C14">SUM(IFERROR(C11:C13,0))</f>
        <v>0</v>
      </c>
      <c r="D14" s="65" t="s">
        <v>16</v>
      </c>
      <c r="E14" s="65"/>
      <c r="F14" s="48">
        <f t="array" ref="F14">SUM(IFERROR(F11:F13,0))</f>
        <v>0</v>
      </c>
      <c r="G14" s="48"/>
      <c r="I14" s="18" t="s">
        <v>15</v>
      </c>
      <c r="J14" s="19"/>
      <c r="K14" s="20">
        <f t="array" ref="K14">SUM(IFERROR(K11:K13,0))</f>
        <v>0</v>
      </c>
      <c r="L14" s="55" t="s">
        <v>16</v>
      </c>
      <c r="M14" s="55"/>
      <c r="N14" s="48">
        <f t="array" ref="N14">SUM(IFERROR(N11:N13,0))</f>
        <v>0</v>
      </c>
      <c r="O14" s="48"/>
    </row>
    <row r="15" spans="1:15" ht="18" customHeight="1" x14ac:dyDescent="0.35">
      <c r="C15" s="21"/>
      <c r="F15" s="21"/>
      <c r="G15" s="21"/>
      <c r="K15" s="21"/>
    </row>
    <row r="16" spans="1:15" ht="18" customHeight="1" x14ac:dyDescent="0.35">
      <c r="A16" s="1" t="s">
        <v>17</v>
      </c>
      <c r="C16" s="21"/>
      <c r="F16" s="21"/>
      <c r="G16" s="21"/>
      <c r="I16" s="1" t="s">
        <v>18</v>
      </c>
      <c r="K16" s="21"/>
    </row>
    <row r="17" spans="1:15" ht="18" customHeight="1" x14ac:dyDescent="0.35">
      <c r="A17" s="10"/>
      <c r="B17" s="11" t="s">
        <v>9</v>
      </c>
      <c r="C17" s="10" t="s">
        <v>10</v>
      </c>
      <c r="D17" s="55" t="s">
        <v>11</v>
      </c>
      <c r="E17" s="55"/>
      <c r="F17" s="58" t="s">
        <v>10</v>
      </c>
      <c r="G17" s="58"/>
      <c r="I17" s="10"/>
      <c r="J17" s="11" t="s">
        <v>9</v>
      </c>
      <c r="K17" s="10" t="s">
        <v>10</v>
      </c>
      <c r="L17" s="55" t="s">
        <v>11</v>
      </c>
      <c r="M17" s="55"/>
      <c r="N17" s="55" t="s">
        <v>10</v>
      </c>
      <c r="O17" s="55"/>
    </row>
    <row r="18" spans="1:15" ht="18" customHeight="1" x14ac:dyDescent="0.35">
      <c r="A18" s="12" t="s">
        <v>12</v>
      </c>
      <c r="B18" s="39"/>
      <c r="C18" s="13" t="e">
        <f>VLOOKUP(B18,'Dif Table'!$A$1:$B$198,2,0)</f>
        <v>#N/A</v>
      </c>
      <c r="D18" s="59">
        <f>B18</f>
        <v>0</v>
      </c>
      <c r="E18" s="59"/>
      <c r="F18" s="46" t="e">
        <f>VLOOKUP(D18,'Dif Table'!$A$1:$B$198,2,0)</f>
        <v>#N/A</v>
      </c>
      <c r="G18" s="47"/>
      <c r="I18" s="12" t="s">
        <v>12</v>
      </c>
      <c r="J18" s="39"/>
      <c r="K18" s="13" t="e">
        <f>VLOOKUP(J18,'Dif Table'!$A$1:$B$198,2,0)</f>
        <v>#N/A</v>
      </c>
      <c r="L18" s="60">
        <f>J18</f>
        <v>0</v>
      </c>
      <c r="M18" s="60"/>
      <c r="N18" s="49" t="e">
        <f>VLOOKUP(L18,'Dif Table'!$A$1:$B$198,2,0)</f>
        <v>#N/A</v>
      </c>
      <c r="O18" s="49"/>
    </row>
    <row r="19" spans="1:15" ht="18" customHeight="1" x14ac:dyDescent="0.35">
      <c r="A19" s="14" t="s">
        <v>13</v>
      </c>
      <c r="B19" s="40"/>
      <c r="C19" s="15" t="e">
        <f>VLOOKUP(B19,'Dif Table'!$A$1:$B$198,2,0)</f>
        <v>#N/A</v>
      </c>
      <c r="D19" s="61">
        <f>B19</f>
        <v>0</v>
      </c>
      <c r="E19" s="61"/>
      <c r="F19" s="44" t="e">
        <f>VLOOKUP(D19,'Dif Table'!$A$1:$B$198,2,0)</f>
        <v>#N/A</v>
      </c>
      <c r="G19" s="45"/>
      <c r="I19" s="14" t="s">
        <v>13</v>
      </c>
      <c r="J19" s="40"/>
      <c r="K19" s="15" t="e">
        <f>VLOOKUP(J19,'Dif Table'!$A$1:$B$198,2,0)</f>
        <v>#N/A</v>
      </c>
      <c r="L19" s="62">
        <f>J19</f>
        <v>0</v>
      </c>
      <c r="M19" s="62"/>
      <c r="N19" s="50" t="e">
        <f>VLOOKUP(L19,'Dif Table'!$A$1:$B$198,2,0)</f>
        <v>#N/A</v>
      </c>
      <c r="O19" s="50"/>
    </row>
    <row r="20" spans="1:15" ht="18" customHeight="1" x14ac:dyDescent="0.35">
      <c r="A20" s="16" t="s">
        <v>14</v>
      </c>
      <c r="B20" s="41"/>
      <c r="C20" s="17" t="e">
        <f>VLOOKUP(B20,'Dif Table'!$A$1:$B$198,2,0)</f>
        <v>#N/A</v>
      </c>
      <c r="D20" s="63">
        <f>B20</f>
        <v>0</v>
      </c>
      <c r="E20" s="63"/>
      <c r="F20" s="42" t="e">
        <f>VLOOKUP(D20,'Dif Table'!$A$1:$B$198,2,0)</f>
        <v>#N/A</v>
      </c>
      <c r="G20" s="43"/>
      <c r="I20" s="16" t="s">
        <v>14</v>
      </c>
      <c r="J20" s="41"/>
      <c r="K20" s="17" t="e">
        <f>VLOOKUP(J20,'Dif Table'!$A$1:$B$198,2,0)</f>
        <v>#N/A</v>
      </c>
      <c r="L20" s="64">
        <f>J20</f>
        <v>0</v>
      </c>
      <c r="M20" s="64"/>
      <c r="N20" s="51" t="e">
        <f>VLOOKUP(L20,'Dif Table'!$A$1:$B$198,2,0)</f>
        <v>#N/A</v>
      </c>
      <c r="O20" s="51"/>
    </row>
    <row r="21" spans="1:15" ht="18" customHeight="1" x14ac:dyDescent="0.35">
      <c r="A21" s="18" t="s">
        <v>15</v>
      </c>
      <c r="B21" s="19"/>
      <c r="C21" s="22">
        <f t="array" ref="C21">SUM(IFERROR(C18:C20,0))</f>
        <v>0</v>
      </c>
      <c r="D21" s="65" t="s">
        <v>16</v>
      </c>
      <c r="E21" s="65"/>
      <c r="F21" s="48">
        <f t="array" ref="F21">SUM(IFERROR(F18:F20,0))</f>
        <v>0</v>
      </c>
      <c r="G21" s="48"/>
      <c r="I21" s="18" t="s">
        <v>15</v>
      </c>
      <c r="J21" s="19"/>
      <c r="K21" s="22">
        <f t="array" ref="K21">SUM(IFERROR(K18:K20,0))</f>
        <v>0</v>
      </c>
      <c r="L21" s="55" t="s">
        <v>16</v>
      </c>
      <c r="M21" s="55"/>
      <c r="N21" s="48">
        <f t="array" ref="N21">SUM(IFERROR(N18:N20,0))</f>
        <v>0</v>
      </c>
      <c r="O21" s="48"/>
    </row>
    <row r="22" spans="1:15" ht="18" customHeight="1" x14ac:dyDescent="0.35"/>
    <row r="23" spans="1:15" ht="18" customHeight="1" x14ac:dyDescent="0.35">
      <c r="A23" s="1" t="s">
        <v>176</v>
      </c>
      <c r="B23" s="66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8"/>
    </row>
    <row r="24" spans="1:15" ht="18" customHeight="1" x14ac:dyDescent="0.35">
      <c r="B24" s="69"/>
      <c r="C24" s="70"/>
      <c r="D24" s="70"/>
      <c r="E24" s="70"/>
      <c r="F24" s="70"/>
      <c r="G24" s="70"/>
      <c r="H24" s="70"/>
      <c r="I24" s="70"/>
      <c r="J24" s="70"/>
      <c r="K24" s="70"/>
      <c r="L24" s="70"/>
      <c r="M24" s="70"/>
      <c r="N24" s="70"/>
      <c r="O24" s="71"/>
    </row>
    <row r="25" spans="1:15" ht="18" customHeight="1" x14ac:dyDescent="0.35">
      <c r="B25" s="69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1"/>
    </row>
    <row r="26" spans="1:15" ht="18" customHeight="1" x14ac:dyDescent="0.35">
      <c r="B26" s="72"/>
      <c r="C26" s="73"/>
      <c r="D26" s="73"/>
      <c r="E26" s="73"/>
      <c r="F26" s="73"/>
      <c r="G26" s="73"/>
      <c r="H26" s="73"/>
      <c r="I26" s="73"/>
      <c r="J26" s="73"/>
      <c r="K26" s="73"/>
      <c r="L26" s="73"/>
      <c r="M26" s="73"/>
      <c r="N26" s="73"/>
      <c r="O26" s="74"/>
    </row>
    <row r="27" spans="1:15" ht="18" customHeight="1" x14ac:dyDescent="0.35"/>
    <row r="28" spans="1:15" ht="18" customHeight="1" x14ac:dyDescent="0.35"/>
    <row r="29" spans="1:15" ht="18" customHeight="1" x14ac:dyDescent="0.35"/>
    <row r="30" spans="1:15" ht="18" customHeight="1" x14ac:dyDescent="0.35"/>
    <row r="31" spans="1:15" ht="18" customHeight="1" x14ac:dyDescent="0.35"/>
    <row r="32" spans="1:15" ht="18" customHeight="1" x14ac:dyDescent="0.35"/>
    <row r="33" ht="18" customHeight="1" x14ac:dyDescent="0.35"/>
    <row r="34" ht="18" customHeight="1" x14ac:dyDescent="0.35"/>
    <row r="35" ht="18" customHeight="1" x14ac:dyDescent="0.35"/>
  </sheetData>
  <sheetProtection algorithmName="SHA-512" hashValue="9y1dVE6yNclC1Llfuldzv+3dEy7XJ8ZJyz4giU9sVLTlBqQnW0vp4BxcPaXk19Py0PxcH7rkQl4Lw8aEo+tgPg==" saltValue="+HCCxoZGYlfgH+n5xzyAAg==" spinCount="100000" sheet="1" selectLockedCells="1"/>
  <mergeCells count="33">
    <mergeCell ref="D19:E19"/>
    <mergeCell ref="L19:M19"/>
    <mergeCell ref="D20:E20"/>
    <mergeCell ref="L20:M20"/>
    <mergeCell ref="D21:E21"/>
    <mergeCell ref="L21:M21"/>
    <mergeCell ref="D17:E17"/>
    <mergeCell ref="F17:G17"/>
    <mergeCell ref="L17:M17"/>
    <mergeCell ref="N17:O17"/>
    <mergeCell ref="D18:E18"/>
    <mergeCell ref="L18:M18"/>
    <mergeCell ref="L12:M12"/>
    <mergeCell ref="D13:E13"/>
    <mergeCell ref="L13:M13"/>
    <mergeCell ref="D14:E14"/>
    <mergeCell ref="L14:M14"/>
    <mergeCell ref="B23:O26"/>
    <mergeCell ref="A2:G2"/>
    <mergeCell ref="I2:O2"/>
    <mergeCell ref="A3:G3"/>
    <mergeCell ref="A4:G4"/>
    <mergeCell ref="I4:J4"/>
    <mergeCell ref="K4:L4"/>
    <mergeCell ref="I5:J6"/>
    <mergeCell ref="K5:L6"/>
    <mergeCell ref="D10:E10"/>
    <mergeCell ref="F10:G10"/>
    <mergeCell ref="L10:M10"/>
    <mergeCell ref="N10:O10"/>
    <mergeCell ref="D11:E11"/>
    <mergeCell ref="L11:M11"/>
    <mergeCell ref="D12:E12"/>
  </mergeCells>
  <conditionalFormatting sqref="D18:E20">
    <cfRule type="cellIs" dxfId="9" priority="2" operator="equal">
      <formula>D11</formula>
    </cfRule>
  </conditionalFormatting>
  <conditionalFormatting sqref="L11">
    <cfRule type="cellIs" dxfId="8" priority="3" operator="equal">
      <formula>D18</formula>
    </cfRule>
    <cfRule type="cellIs" dxfId="7" priority="4" operator="equal">
      <formula>D11</formula>
    </cfRule>
  </conditionalFormatting>
  <conditionalFormatting sqref="L12">
    <cfRule type="cellIs" dxfId="6" priority="5" operator="equal">
      <formula>D19</formula>
    </cfRule>
    <cfRule type="cellIs" dxfId="5" priority="6" operator="equal">
      <formula>D12</formula>
    </cfRule>
  </conditionalFormatting>
  <conditionalFormatting sqref="L13">
    <cfRule type="cellIs" dxfId="4" priority="7" operator="equal">
      <formula>D20</formula>
    </cfRule>
    <cfRule type="cellIs" dxfId="3" priority="8" operator="equal">
      <formula>D13</formula>
    </cfRule>
  </conditionalFormatting>
  <conditionalFormatting sqref="L18:L20">
    <cfRule type="cellIs" dxfId="2" priority="9" operator="equal">
      <formula>L11</formula>
    </cfRule>
    <cfRule type="cellIs" dxfId="1" priority="10" operator="equal">
      <formula>D18</formula>
    </cfRule>
    <cfRule type="cellIs" dxfId="0" priority="11" operator="equal">
      <formula>D11</formula>
    </cfRule>
  </conditionalFormatting>
  <printOptions horizontalCentered="1" verticalCentered="1"/>
  <pageMargins left="0.70833333333333304" right="0.70833333333333304" top="0.74791666666666701" bottom="0.74791666666666701" header="0.51180555555555496" footer="0.51180555555555496"/>
  <pageSetup paperSize="9" firstPageNumber="0" orientation="landscape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198"/>
  <sheetViews>
    <sheetView zoomScaleNormal="100" workbookViewId="0">
      <pane ySplit="1" topLeftCell="A142" activePane="bottomLeft" state="frozen"/>
      <selection pane="bottomLeft" activeCell="A171" sqref="A171"/>
    </sheetView>
  </sheetViews>
  <sheetFormatPr defaultRowHeight="12.75" x14ac:dyDescent="0.35"/>
  <cols>
    <col min="1" max="1" width="14.3984375" customWidth="1"/>
    <col min="2" max="2" width="11.265625" style="23" customWidth="1"/>
    <col min="3" max="1025" width="8.33203125" customWidth="1"/>
  </cols>
  <sheetData>
    <row r="1" spans="1:2" ht="13.15" x14ac:dyDescent="0.4">
      <c r="A1" s="28" t="s">
        <v>9</v>
      </c>
      <c r="B1" s="29" t="s">
        <v>10</v>
      </c>
    </row>
    <row r="2" spans="1:2" x14ac:dyDescent="0.35">
      <c r="A2" s="30" t="s">
        <v>19</v>
      </c>
      <c r="B2" s="31" t="s">
        <v>19</v>
      </c>
    </row>
    <row r="3" spans="1:2" x14ac:dyDescent="0.35">
      <c r="A3" s="30" t="s">
        <v>20</v>
      </c>
      <c r="B3" s="31" t="s">
        <v>19</v>
      </c>
    </row>
    <row r="4" spans="1:2" x14ac:dyDescent="0.35">
      <c r="A4" s="30" t="s">
        <v>21</v>
      </c>
      <c r="B4" s="31" t="s">
        <v>19</v>
      </c>
    </row>
    <row r="5" spans="1:2" x14ac:dyDescent="0.35">
      <c r="A5" s="30" t="s">
        <v>22</v>
      </c>
      <c r="B5" s="31" t="s">
        <v>19</v>
      </c>
    </row>
    <row r="6" spans="1:2" x14ac:dyDescent="0.35">
      <c r="A6" s="30" t="s">
        <v>23</v>
      </c>
      <c r="B6" s="31" t="s">
        <v>19</v>
      </c>
    </row>
    <row r="7" spans="1:2" x14ac:dyDescent="0.35">
      <c r="A7" s="30" t="s">
        <v>24</v>
      </c>
      <c r="B7" s="31" t="s">
        <v>19</v>
      </c>
    </row>
    <row r="8" spans="1:2" x14ac:dyDescent="0.35">
      <c r="A8" s="30" t="s">
        <v>25</v>
      </c>
      <c r="B8" s="31" t="s">
        <v>19</v>
      </c>
    </row>
    <row r="9" spans="1:2" x14ac:dyDescent="0.35">
      <c r="A9" s="30" t="s">
        <v>26</v>
      </c>
      <c r="B9" s="31">
        <v>0.2</v>
      </c>
    </row>
    <row r="10" spans="1:2" x14ac:dyDescent="0.35">
      <c r="A10" s="30">
        <v>1</v>
      </c>
      <c r="B10" s="31">
        <v>0.2</v>
      </c>
    </row>
    <row r="11" spans="1:2" x14ac:dyDescent="0.35">
      <c r="A11" s="30" t="s">
        <v>27</v>
      </c>
      <c r="B11" s="31">
        <v>0.4</v>
      </c>
    </row>
    <row r="12" spans="1:2" x14ac:dyDescent="0.35">
      <c r="A12" s="30">
        <v>2</v>
      </c>
      <c r="B12" s="31">
        <v>0.4</v>
      </c>
    </row>
    <row r="13" spans="1:2" x14ac:dyDescent="0.35">
      <c r="A13" s="30" t="s">
        <v>28</v>
      </c>
      <c r="B13" s="31">
        <v>0.7</v>
      </c>
    </row>
    <row r="14" spans="1:2" x14ac:dyDescent="0.35">
      <c r="A14" s="30">
        <v>3</v>
      </c>
      <c r="B14" s="31">
        <v>0.7</v>
      </c>
    </row>
    <row r="15" spans="1:2" x14ac:dyDescent="0.35">
      <c r="A15" s="30" t="s">
        <v>29</v>
      </c>
      <c r="B15" s="31">
        <v>0.5</v>
      </c>
    </row>
    <row r="16" spans="1:2" x14ac:dyDescent="0.35">
      <c r="A16" s="30" t="s">
        <v>102</v>
      </c>
      <c r="B16" s="31">
        <v>0.5</v>
      </c>
    </row>
    <row r="17" spans="1:2" x14ac:dyDescent="0.35">
      <c r="A17" s="30" t="s">
        <v>30</v>
      </c>
      <c r="B17" s="31">
        <v>0.6</v>
      </c>
    </row>
    <row r="18" spans="1:2" x14ac:dyDescent="0.35">
      <c r="A18" s="30" t="s">
        <v>103</v>
      </c>
      <c r="B18" s="31">
        <v>0.6</v>
      </c>
    </row>
    <row r="19" spans="1:2" x14ac:dyDescent="0.35">
      <c r="A19" s="30" t="s">
        <v>31</v>
      </c>
      <c r="B19" s="31">
        <v>0.6</v>
      </c>
    </row>
    <row r="20" spans="1:2" x14ac:dyDescent="0.35">
      <c r="A20" s="30" t="s">
        <v>104</v>
      </c>
      <c r="B20" s="31">
        <v>0.6</v>
      </c>
    </row>
    <row r="21" spans="1:2" x14ac:dyDescent="0.35">
      <c r="A21" s="30" t="s">
        <v>32</v>
      </c>
      <c r="B21" s="31">
        <v>0.7</v>
      </c>
    </row>
    <row r="22" spans="1:2" x14ac:dyDescent="0.35">
      <c r="A22" s="30" t="s">
        <v>105</v>
      </c>
      <c r="B22" s="31">
        <v>0.7</v>
      </c>
    </row>
    <row r="23" spans="1:2" x14ac:dyDescent="0.35">
      <c r="A23" s="30" t="s">
        <v>33</v>
      </c>
      <c r="B23" s="31">
        <v>0.7</v>
      </c>
    </row>
    <row r="24" spans="1:2" x14ac:dyDescent="0.35">
      <c r="A24" s="30" t="s">
        <v>106</v>
      </c>
      <c r="B24" s="31">
        <v>0.7</v>
      </c>
    </row>
    <row r="25" spans="1:2" x14ac:dyDescent="0.35">
      <c r="A25" s="30" t="s">
        <v>34</v>
      </c>
      <c r="B25" s="31">
        <v>0.7</v>
      </c>
    </row>
    <row r="26" spans="1:2" x14ac:dyDescent="0.35">
      <c r="A26" s="30" t="s">
        <v>107</v>
      </c>
      <c r="B26" s="31">
        <v>0.7</v>
      </c>
    </row>
    <row r="27" spans="1:2" x14ac:dyDescent="0.35">
      <c r="A27" s="30" t="s">
        <v>35</v>
      </c>
      <c r="B27" s="31">
        <v>0.9</v>
      </c>
    </row>
    <row r="28" spans="1:2" x14ac:dyDescent="0.35">
      <c r="A28" s="30">
        <v>42</v>
      </c>
      <c r="B28" s="31">
        <v>0.9</v>
      </c>
    </row>
    <row r="29" spans="1:2" x14ac:dyDescent="0.35">
      <c r="A29" s="30" t="s">
        <v>36</v>
      </c>
      <c r="B29" s="31">
        <v>1.2</v>
      </c>
    </row>
    <row r="30" spans="1:2" x14ac:dyDescent="0.35">
      <c r="A30" s="30">
        <v>43</v>
      </c>
      <c r="B30" s="31">
        <v>1.2</v>
      </c>
    </row>
    <row r="31" spans="1:2" x14ac:dyDescent="0.35">
      <c r="A31" s="30" t="s">
        <v>37</v>
      </c>
      <c r="B31" s="31">
        <v>1.5</v>
      </c>
    </row>
    <row r="32" spans="1:2" x14ac:dyDescent="0.35">
      <c r="A32" s="30">
        <v>44</v>
      </c>
      <c r="B32" s="31">
        <v>1.5</v>
      </c>
    </row>
    <row r="33" spans="1:2" x14ac:dyDescent="0.35">
      <c r="A33" s="30" t="s">
        <v>38</v>
      </c>
      <c r="B33" s="31">
        <v>1.9</v>
      </c>
    </row>
    <row r="34" spans="1:2" x14ac:dyDescent="0.35">
      <c r="A34" s="30">
        <v>45</v>
      </c>
      <c r="B34" s="31">
        <v>1.9</v>
      </c>
    </row>
    <row r="35" spans="1:2" x14ac:dyDescent="0.35">
      <c r="A35" s="30" t="s">
        <v>39</v>
      </c>
      <c r="B35" s="31">
        <v>2.2999999999999998</v>
      </c>
    </row>
    <row r="36" spans="1:2" x14ac:dyDescent="0.35">
      <c r="A36" s="30">
        <v>46</v>
      </c>
      <c r="B36" s="31">
        <v>2.2999999999999998</v>
      </c>
    </row>
    <row r="37" spans="1:2" x14ac:dyDescent="0.35">
      <c r="A37" s="30" t="s">
        <v>40</v>
      </c>
      <c r="B37" s="31">
        <v>2.8</v>
      </c>
    </row>
    <row r="38" spans="1:2" x14ac:dyDescent="0.35">
      <c r="A38" s="30">
        <v>47</v>
      </c>
      <c r="B38" s="31">
        <v>2.8</v>
      </c>
    </row>
    <row r="39" spans="1:2" x14ac:dyDescent="0.35">
      <c r="A39" s="30" t="s">
        <v>41</v>
      </c>
      <c r="B39" s="31">
        <v>3.3</v>
      </c>
    </row>
    <row r="40" spans="1:2" x14ac:dyDescent="0.35">
      <c r="A40" s="30">
        <v>48</v>
      </c>
      <c r="B40" s="31">
        <v>3.3</v>
      </c>
    </row>
    <row r="41" spans="1:2" x14ac:dyDescent="0.35">
      <c r="A41" s="30" t="s">
        <v>42</v>
      </c>
      <c r="B41" s="31">
        <v>4.5</v>
      </c>
    </row>
    <row r="42" spans="1:2" x14ac:dyDescent="0.35">
      <c r="A42" s="30">
        <v>410</v>
      </c>
      <c r="B42" s="31">
        <v>4.5</v>
      </c>
    </row>
    <row r="43" spans="1:2" x14ac:dyDescent="0.35">
      <c r="A43" s="30" t="s">
        <v>43</v>
      </c>
      <c r="B43" s="31">
        <v>2</v>
      </c>
    </row>
    <row r="44" spans="1:2" x14ac:dyDescent="0.35">
      <c r="A44" s="30" t="s">
        <v>108</v>
      </c>
      <c r="B44" s="31">
        <v>2</v>
      </c>
    </row>
    <row r="45" spans="1:2" x14ac:dyDescent="0.35">
      <c r="A45" s="30" t="s">
        <v>44</v>
      </c>
      <c r="B45" s="31">
        <v>2.4</v>
      </c>
    </row>
    <row r="46" spans="1:2" x14ac:dyDescent="0.35">
      <c r="A46" s="30" t="s">
        <v>109</v>
      </c>
      <c r="B46" s="31">
        <v>2.4</v>
      </c>
    </row>
    <row r="47" spans="1:2" x14ac:dyDescent="0.35">
      <c r="A47" s="30" t="s">
        <v>45</v>
      </c>
      <c r="B47" s="31">
        <v>2.8</v>
      </c>
    </row>
    <row r="48" spans="1:2" x14ac:dyDescent="0.35">
      <c r="A48" s="30" t="s">
        <v>110</v>
      </c>
      <c r="B48" s="31">
        <v>2.8</v>
      </c>
    </row>
    <row r="49" spans="1:2" x14ac:dyDescent="0.35">
      <c r="A49" s="30" t="s">
        <v>46</v>
      </c>
      <c r="B49" s="31">
        <v>2.4</v>
      </c>
    </row>
    <row r="50" spans="1:2" x14ac:dyDescent="0.35">
      <c r="A50" s="30" t="s">
        <v>111</v>
      </c>
      <c r="B50" s="31">
        <v>2.4</v>
      </c>
    </row>
    <row r="51" spans="1:2" x14ac:dyDescent="0.35">
      <c r="A51" s="30" t="s">
        <v>47</v>
      </c>
      <c r="B51" s="31">
        <v>2.8</v>
      </c>
    </row>
    <row r="52" spans="1:2" x14ac:dyDescent="0.35">
      <c r="A52" s="30" t="s">
        <v>112</v>
      </c>
      <c r="B52" s="31">
        <v>2.8</v>
      </c>
    </row>
    <row r="53" spans="1:2" x14ac:dyDescent="0.35">
      <c r="A53" s="30" t="s">
        <v>48</v>
      </c>
      <c r="B53" s="31">
        <v>3.2</v>
      </c>
    </row>
    <row r="54" spans="1:2" x14ac:dyDescent="0.35">
      <c r="A54" s="30" t="s">
        <v>113</v>
      </c>
      <c r="B54" s="31">
        <v>3.2</v>
      </c>
    </row>
    <row r="55" spans="1:2" x14ac:dyDescent="0.35">
      <c r="A55" s="30" t="s">
        <v>49</v>
      </c>
      <c r="B55" s="31">
        <v>2.8</v>
      </c>
    </row>
    <row r="56" spans="1:2" x14ac:dyDescent="0.35">
      <c r="A56" s="30" t="s">
        <v>114</v>
      </c>
      <c r="B56" s="31">
        <v>2.8</v>
      </c>
    </row>
    <row r="57" spans="1:2" x14ac:dyDescent="0.35">
      <c r="A57" s="30" t="s">
        <v>50</v>
      </c>
      <c r="B57" s="31">
        <v>3.2</v>
      </c>
    </row>
    <row r="58" spans="1:2" x14ac:dyDescent="0.35">
      <c r="A58" s="30" t="s">
        <v>115</v>
      </c>
      <c r="B58" s="31">
        <v>3.2</v>
      </c>
    </row>
    <row r="59" spans="1:2" x14ac:dyDescent="0.35">
      <c r="A59" s="30" t="s">
        <v>51</v>
      </c>
      <c r="B59" s="31">
        <v>3.6</v>
      </c>
    </row>
    <row r="60" spans="1:2" x14ac:dyDescent="0.35">
      <c r="A60" s="30" t="s">
        <v>116</v>
      </c>
      <c r="B60" s="31">
        <v>3.6</v>
      </c>
    </row>
    <row r="61" spans="1:2" x14ac:dyDescent="0.35">
      <c r="A61" s="30" t="s">
        <v>52</v>
      </c>
      <c r="B61" s="31">
        <v>2.4</v>
      </c>
    </row>
    <row r="62" spans="1:2" x14ac:dyDescent="0.35">
      <c r="A62" s="30" t="s">
        <v>117</v>
      </c>
      <c r="B62" s="31">
        <v>2.4</v>
      </c>
    </row>
    <row r="63" spans="1:2" x14ac:dyDescent="0.35">
      <c r="A63" s="30" t="s">
        <v>53</v>
      </c>
      <c r="B63" s="31">
        <v>2.8</v>
      </c>
    </row>
    <row r="64" spans="1:2" x14ac:dyDescent="0.35">
      <c r="A64" s="30" t="s">
        <v>118</v>
      </c>
      <c r="B64" s="31">
        <v>2.8</v>
      </c>
    </row>
    <row r="65" spans="1:2" x14ac:dyDescent="0.35">
      <c r="A65" s="30" t="s">
        <v>54</v>
      </c>
      <c r="B65" s="31">
        <v>3.2</v>
      </c>
    </row>
    <row r="66" spans="1:2" x14ac:dyDescent="0.35">
      <c r="A66" s="30" t="s">
        <v>119</v>
      </c>
      <c r="B66" s="31">
        <v>3.2</v>
      </c>
    </row>
    <row r="67" spans="1:2" x14ac:dyDescent="0.35">
      <c r="A67" s="30" t="s">
        <v>55</v>
      </c>
      <c r="B67" s="31">
        <v>2.8</v>
      </c>
    </row>
    <row r="68" spans="1:2" x14ac:dyDescent="0.35">
      <c r="A68" s="30" t="s">
        <v>120</v>
      </c>
      <c r="B68" s="31">
        <v>2.8</v>
      </c>
    </row>
    <row r="69" spans="1:2" x14ac:dyDescent="0.35">
      <c r="A69" s="30" t="s">
        <v>56</v>
      </c>
      <c r="B69" s="31">
        <v>3.2</v>
      </c>
    </row>
    <row r="70" spans="1:2" x14ac:dyDescent="0.35">
      <c r="A70" s="30" t="s">
        <v>121</v>
      </c>
      <c r="B70" s="31">
        <v>3.2</v>
      </c>
    </row>
    <row r="71" spans="1:2" x14ac:dyDescent="0.35">
      <c r="A71" s="30" t="s">
        <v>57</v>
      </c>
      <c r="B71" s="31">
        <v>3.6</v>
      </c>
    </row>
    <row r="72" spans="1:2" x14ac:dyDescent="0.35">
      <c r="A72" s="30" t="s">
        <v>122</v>
      </c>
      <c r="B72" s="31">
        <v>3.6</v>
      </c>
    </row>
    <row r="73" spans="1:2" x14ac:dyDescent="0.35">
      <c r="A73" s="30" t="s">
        <v>58</v>
      </c>
      <c r="B73" s="31">
        <v>3.2</v>
      </c>
    </row>
    <row r="74" spans="1:2" x14ac:dyDescent="0.35">
      <c r="A74" s="30" t="s">
        <v>123</v>
      </c>
      <c r="B74" s="31">
        <v>3.2</v>
      </c>
    </row>
    <row r="75" spans="1:2" x14ac:dyDescent="0.35">
      <c r="A75" s="30" t="s">
        <v>59</v>
      </c>
      <c r="B75" s="31">
        <v>3.6</v>
      </c>
    </row>
    <row r="76" spans="1:2" x14ac:dyDescent="0.35">
      <c r="A76" s="30" t="s">
        <v>124</v>
      </c>
      <c r="B76" s="31">
        <v>3.6</v>
      </c>
    </row>
    <row r="77" spans="1:2" x14ac:dyDescent="0.35">
      <c r="A77" s="30" t="s">
        <v>60</v>
      </c>
      <c r="B77" s="31">
        <v>4</v>
      </c>
    </row>
    <row r="78" spans="1:2" x14ac:dyDescent="0.35">
      <c r="A78" s="30" t="s">
        <v>125</v>
      </c>
      <c r="B78" s="31">
        <v>4</v>
      </c>
    </row>
    <row r="79" spans="1:2" x14ac:dyDescent="0.35">
      <c r="A79" s="30" t="s">
        <v>61</v>
      </c>
      <c r="B79" s="31">
        <v>3.2</v>
      </c>
    </row>
    <row r="80" spans="1:2" x14ac:dyDescent="0.35">
      <c r="A80" s="30" t="s">
        <v>126</v>
      </c>
      <c r="B80" s="31">
        <v>3.2</v>
      </c>
    </row>
    <row r="81" spans="1:2" x14ac:dyDescent="0.35">
      <c r="A81" s="30" t="s">
        <v>62</v>
      </c>
      <c r="B81" s="31">
        <v>3.6</v>
      </c>
    </row>
    <row r="82" spans="1:2" x14ac:dyDescent="0.35">
      <c r="A82" s="30" t="s">
        <v>127</v>
      </c>
      <c r="B82" s="31">
        <v>3.6</v>
      </c>
    </row>
    <row r="83" spans="1:2" x14ac:dyDescent="0.35">
      <c r="A83" s="30" t="s">
        <v>63</v>
      </c>
      <c r="B83" s="31">
        <v>4</v>
      </c>
    </row>
    <row r="84" spans="1:2" x14ac:dyDescent="0.35">
      <c r="A84" s="30" t="s">
        <v>128</v>
      </c>
      <c r="B84" s="31">
        <v>4</v>
      </c>
    </row>
    <row r="85" spans="1:2" x14ac:dyDescent="0.35">
      <c r="A85" s="30" t="s">
        <v>64</v>
      </c>
      <c r="B85" s="31">
        <v>3.6</v>
      </c>
    </row>
    <row r="86" spans="1:2" x14ac:dyDescent="0.35">
      <c r="A86" s="30" t="s">
        <v>129</v>
      </c>
      <c r="B86" s="31">
        <v>3.6</v>
      </c>
    </row>
    <row r="87" spans="1:2" x14ac:dyDescent="0.35">
      <c r="A87" s="30" t="s">
        <v>65</v>
      </c>
      <c r="B87" s="31">
        <v>4</v>
      </c>
    </row>
    <row r="88" spans="1:2" x14ac:dyDescent="0.35">
      <c r="A88" s="30" t="s">
        <v>130</v>
      </c>
      <c r="B88" s="31">
        <v>4</v>
      </c>
    </row>
    <row r="89" spans="1:2" x14ac:dyDescent="0.35">
      <c r="A89" s="30" t="s">
        <v>66</v>
      </c>
      <c r="B89" s="31">
        <v>4.4000000000000004</v>
      </c>
    </row>
    <row r="90" spans="1:2" x14ac:dyDescent="0.35">
      <c r="A90" s="30" t="s">
        <v>131</v>
      </c>
      <c r="B90" s="31">
        <v>4.4000000000000004</v>
      </c>
    </row>
    <row r="91" spans="1:2" s="25" customFormat="1" x14ac:dyDescent="0.35">
      <c r="A91" s="30" t="s">
        <v>172</v>
      </c>
      <c r="B91" s="31">
        <v>3.6</v>
      </c>
    </row>
    <row r="92" spans="1:2" s="25" customFormat="1" x14ac:dyDescent="0.35">
      <c r="A92" s="30" t="s">
        <v>173</v>
      </c>
      <c r="B92" s="31">
        <v>3.6</v>
      </c>
    </row>
    <row r="93" spans="1:2" s="25" customFormat="1" x14ac:dyDescent="0.35">
      <c r="A93" s="30" t="s">
        <v>174</v>
      </c>
      <c r="B93" s="31">
        <v>4</v>
      </c>
    </row>
    <row r="94" spans="1:2" s="25" customFormat="1" x14ac:dyDescent="0.35">
      <c r="A94" s="30" t="s">
        <v>175</v>
      </c>
      <c r="B94" s="31">
        <v>4</v>
      </c>
    </row>
    <row r="95" spans="1:2" x14ac:dyDescent="0.35">
      <c r="A95" s="30" t="s">
        <v>67</v>
      </c>
      <c r="B95" s="31">
        <v>3.6</v>
      </c>
    </row>
    <row r="96" spans="1:2" x14ac:dyDescent="0.35">
      <c r="A96" s="30" t="s">
        <v>132</v>
      </c>
      <c r="B96" s="31">
        <v>3.6</v>
      </c>
    </row>
    <row r="97" spans="1:2" x14ac:dyDescent="0.35">
      <c r="A97" s="30" t="s">
        <v>68</v>
      </c>
      <c r="B97" s="31">
        <v>4</v>
      </c>
    </row>
    <row r="98" spans="1:2" x14ac:dyDescent="0.35">
      <c r="A98" s="30" t="s">
        <v>133</v>
      </c>
      <c r="B98" s="31">
        <v>4</v>
      </c>
    </row>
    <row r="99" spans="1:2" x14ac:dyDescent="0.35">
      <c r="A99" s="30" t="s">
        <v>69</v>
      </c>
      <c r="B99" s="31">
        <v>4.4000000000000004</v>
      </c>
    </row>
    <row r="100" spans="1:2" x14ac:dyDescent="0.35">
      <c r="A100" s="30" t="s">
        <v>134</v>
      </c>
      <c r="B100" s="31">
        <v>4.4000000000000004</v>
      </c>
    </row>
    <row r="101" spans="1:2" x14ac:dyDescent="0.35">
      <c r="A101" s="30" t="s">
        <v>70</v>
      </c>
      <c r="B101" s="31">
        <v>4</v>
      </c>
    </row>
    <row r="102" spans="1:2" s="25" customFormat="1" x14ac:dyDescent="0.35">
      <c r="A102" s="30" t="s">
        <v>135</v>
      </c>
      <c r="B102" s="31">
        <v>4</v>
      </c>
    </row>
    <row r="103" spans="1:2" s="25" customFormat="1" x14ac:dyDescent="0.35">
      <c r="A103" s="30" t="s">
        <v>137</v>
      </c>
      <c r="B103" s="31">
        <v>4</v>
      </c>
    </row>
    <row r="104" spans="1:2" x14ac:dyDescent="0.35">
      <c r="A104" s="30" t="s">
        <v>136</v>
      </c>
      <c r="B104" s="31">
        <v>4</v>
      </c>
    </row>
    <row r="105" spans="1:2" x14ac:dyDescent="0.35">
      <c r="A105" s="30" t="s">
        <v>71</v>
      </c>
      <c r="B105" s="31">
        <v>4.4000000000000004</v>
      </c>
    </row>
    <row r="106" spans="1:2" s="25" customFormat="1" x14ac:dyDescent="0.35">
      <c r="A106" s="30" t="s">
        <v>139</v>
      </c>
      <c r="B106" s="31">
        <v>4.4000000000000004</v>
      </c>
    </row>
    <row r="107" spans="1:2" s="25" customFormat="1" x14ac:dyDescent="0.35">
      <c r="A107" s="30" t="s">
        <v>140</v>
      </c>
      <c r="B107" s="31">
        <v>4.4000000000000004</v>
      </c>
    </row>
    <row r="108" spans="1:2" x14ac:dyDescent="0.35">
      <c r="A108" s="30" t="s">
        <v>138</v>
      </c>
      <c r="B108" s="31">
        <v>4.4000000000000004</v>
      </c>
    </row>
    <row r="109" spans="1:2" x14ac:dyDescent="0.35">
      <c r="A109" s="30" t="s">
        <v>72</v>
      </c>
      <c r="B109" s="31">
        <v>4.8</v>
      </c>
    </row>
    <row r="110" spans="1:2" s="25" customFormat="1" x14ac:dyDescent="0.35">
      <c r="A110" s="30" t="s">
        <v>141</v>
      </c>
      <c r="B110" s="31">
        <v>4.8</v>
      </c>
    </row>
    <row r="111" spans="1:2" s="25" customFormat="1" x14ac:dyDescent="0.35">
      <c r="A111" s="30" t="s">
        <v>142</v>
      </c>
      <c r="B111" s="31">
        <v>4.8</v>
      </c>
    </row>
    <row r="112" spans="1:2" x14ac:dyDescent="0.35">
      <c r="A112" s="30" t="s">
        <v>142</v>
      </c>
      <c r="B112" s="31">
        <v>4.8</v>
      </c>
    </row>
    <row r="113" spans="1:2" x14ac:dyDescent="0.35">
      <c r="A113" s="30" t="s">
        <v>73</v>
      </c>
      <c r="B113" s="31">
        <v>4.4000000000000004</v>
      </c>
    </row>
    <row r="114" spans="1:2" x14ac:dyDescent="0.35">
      <c r="A114" s="30" t="s">
        <v>143</v>
      </c>
      <c r="B114" s="31">
        <v>4.4000000000000004</v>
      </c>
    </row>
    <row r="115" spans="1:2" x14ac:dyDescent="0.35">
      <c r="A115" s="30" t="s">
        <v>74</v>
      </c>
      <c r="B115" s="31">
        <v>5.2</v>
      </c>
    </row>
    <row r="116" spans="1:2" x14ac:dyDescent="0.35">
      <c r="A116" s="30" t="s">
        <v>144</v>
      </c>
      <c r="B116" s="31">
        <v>5.2</v>
      </c>
    </row>
    <row r="117" spans="1:2" x14ac:dyDescent="0.35">
      <c r="A117" s="30" t="s">
        <v>75</v>
      </c>
      <c r="B117" s="31">
        <v>5.2</v>
      </c>
    </row>
    <row r="118" spans="1:2" x14ac:dyDescent="0.35">
      <c r="A118" s="30" t="s">
        <v>145</v>
      </c>
      <c r="B118" s="31">
        <v>5.2</v>
      </c>
    </row>
    <row r="119" spans="1:2" x14ac:dyDescent="0.35">
      <c r="A119" s="30" t="s">
        <v>76</v>
      </c>
      <c r="B119" s="31">
        <v>5.2</v>
      </c>
    </row>
    <row r="120" spans="1:2" x14ac:dyDescent="0.35">
      <c r="A120" s="30" t="s">
        <v>146</v>
      </c>
      <c r="B120" s="31">
        <v>5.2</v>
      </c>
    </row>
    <row r="121" spans="1:2" x14ac:dyDescent="0.35">
      <c r="A121" s="30" t="s">
        <v>77</v>
      </c>
      <c r="B121" s="31">
        <v>4.4000000000000004</v>
      </c>
    </row>
    <row r="122" spans="1:2" x14ac:dyDescent="0.35">
      <c r="A122" s="30" t="s">
        <v>147</v>
      </c>
      <c r="B122" s="31">
        <v>4.4000000000000004</v>
      </c>
    </row>
    <row r="123" spans="1:2" x14ac:dyDescent="0.35">
      <c r="A123" s="30" t="s">
        <v>78</v>
      </c>
      <c r="B123" s="31">
        <v>4.8</v>
      </c>
    </row>
    <row r="124" spans="1:2" x14ac:dyDescent="0.35">
      <c r="A124" s="30" t="s">
        <v>148</v>
      </c>
      <c r="B124" s="31">
        <v>4.8</v>
      </c>
    </row>
    <row r="125" spans="1:2" x14ac:dyDescent="0.35">
      <c r="A125" s="30" t="s">
        <v>79</v>
      </c>
      <c r="B125" s="31">
        <v>4</v>
      </c>
    </row>
    <row r="126" spans="1:2" x14ac:dyDescent="0.35">
      <c r="A126" s="30" t="s">
        <v>149</v>
      </c>
      <c r="B126" s="31">
        <v>4</v>
      </c>
    </row>
    <row r="127" spans="1:2" x14ac:dyDescent="0.35">
      <c r="A127" s="30" t="s">
        <v>80</v>
      </c>
      <c r="B127" s="31">
        <v>4.4000000000000004</v>
      </c>
    </row>
    <row r="128" spans="1:2" x14ac:dyDescent="0.35">
      <c r="A128" s="30" t="s">
        <v>150</v>
      </c>
      <c r="B128" s="31">
        <v>4.4000000000000004</v>
      </c>
    </row>
    <row r="129" spans="1:2" x14ac:dyDescent="0.35">
      <c r="A129" s="30" t="s">
        <v>81</v>
      </c>
      <c r="B129" s="31">
        <v>4.8</v>
      </c>
    </row>
    <row r="130" spans="1:2" s="25" customFormat="1" x14ac:dyDescent="0.35">
      <c r="A130" s="30" t="s">
        <v>151</v>
      </c>
      <c r="B130" s="31">
        <v>4.8</v>
      </c>
    </row>
    <row r="131" spans="1:2" x14ac:dyDescent="0.35">
      <c r="A131" s="30" t="s">
        <v>82</v>
      </c>
      <c r="B131" s="31">
        <v>5.2</v>
      </c>
    </row>
    <row r="132" spans="1:2" s="25" customFormat="1" x14ac:dyDescent="0.35">
      <c r="A132" s="30" t="s">
        <v>152</v>
      </c>
      <c r="B132" s="31">
        <v>5.2</v>
      </c>
    </row>
    <row r="133" spans="1:2" x14ac:dyDescent="0.35">
      <c r="A133" s="30" t="s">
        <v>83</v>
      </c>
      <c r="B133" s="31">
        <v>5.6</v>
      </c>
    </row>
    <row r="134" spans="1:2" s="25" customFormat="1" x14ac:dyDescent="0.35">
      <c r="A134" s="30" t="s">
        <v>153</v>
      </c>
      <c r="B134" s="31">
        <v>5.6</v>
      </c>
    </row>
    <row r="135" spans="1:2" x14ac:dyDescent="0.35">
      <c r="A135" s="30" t="s">
        <v>84</v>
      </c>
      <c r="B135" s="31">
        <v>5.2</v>
      </c>
    </row>
    <row r="136" spans="1:2" s="25" customFormat="1" x14ac:dyDescent="0.35">
      <c r="A136" s="30" t="s">
        <v>154</v>
      </c>
      <c r="B136" s="31">
        <v>5.2</v>
      </c>
    </row>
    <row r="137" spans="1:2" x14ac:dyDescent="0.35">
      <c r="A137" s="30" t="s">
        <v>85</v>
      </c>
      <c r="B137" s="31">
        <v>6</v>
      </c>
    </row>
    <row r="138" spans="1:2" s="25" customFormat="1" x14ac:dyDescent="0.35">
      <c r="A138" s="30" t="s">
        <v>155</v>
      </c>
      <c r="B138" s="31">
        <v>6</v>
      </c>
    </row>
    <row r="139" spans="1:2" x14ac:dyDescent="0.35">
      <c r="A139" s="30" t="s">
        <v>86</v>
      </c>
      <c r="B139" s="31">
        <v>4.5</v>
      </c>
    </row>
    <row r="140" spans="1:2" s="25" customFormat="1" x14ac:dyDescent="0.35">
      <c r="A140" s="30" t="s">
        <v>156</v>
      </c>
      <c r="B140" s="31">
        <v>4.5</v>
      </c>
    </row>
    <row r="141" spans="1:2" x14ac:dyDescent="0.35">
      <c r="A141" s="30" t="s">
        <v>87</v>
      </c>
      <c r="B141" s="31">
        <v>5.3</v>
      </c>
    </row>
    <row r="142" spans="1:2" s="25" customFormat="1" x14ac:dyDescent="0.35">
      <c r="A142" s="30" t="s">
        <v>157</v>
      </c>
      <c r="B142" s="31">
        <v>5.3</v>
      </c>
    </row>
    <row r="143" spans="1:2" x14ac:dyDescent="0.35">
      <c r="A143" s="30" t="s">
        <v>88</v>
      </c>
      <c r="B143" s="31">
        <v>6.1</v>
      </c>
    </row>
    <row r="144" spans="1:2" s="25" customFormat="1" x14ac:dyDescent="0.35">
      <c r="A144" s="30" t="s">
        <v>158</v>
      </c>
      <c r="B144" s="31">
        <v>6.1</v>
      </c>
    </row>
    <row r="145" spans="1:4" x14ac:dyDescent="0.35">
      <c r="A145" s="30" t="s">
        <v>89</v>
      </c>
      <c r="B145" s="31">
        <v>5.0999999999999996</v>
      </c>
      <c r="D145" s="24"/>
    </row>
    <row r="146" spans="1:4" s="25" customFormat="1" x14ac:dyDescent="0.35">
      <c r="A146" s="30" t="s">
        <v>159</v>
      </c>
      <c r="B146" s="31">
        <v>5.0999999999999996</v>
      </c>
      <c r="D146" s="27"/>
    </row>
    <row r="147" spans="1:4" x14ac:dyDescent="0.35">
      <c r="A147" s="30" t="s">
        <v>90</v>
      </c>
      <c r="B147" s="31">
        <v>5.9</v>
      </c>
    </row>
    <row r="148" spans="1:4" s="25" customFormat="1" x14ac:dyDescent="0.35">
      <c r="A148" s="30" t="s">
        <v>160</v>
      </c>
      <c r="B148" s="31">
        <v>5.9</v>
      </c>
    </row>
    <row r="149" spans="1:4" x14ac:dyDescent="0.35">
      <c r="A149" s="30" t="s">
        <v>91</v>
      </c>
      <c r="B149" s="31">
        <v>6.3</v>
      </c>
    </row>
    <row r="150" spans="1:4" s="25" customFormat="1" x14ac:dyDescent="0.35">
      <c r="A150" s="30" t="s">
        <v>161</v>
      </c>
      <c r="B150" s="31">
        <v>6.3</v>
      </c>
    </row>
    <row r="151" spans="1:4" x14ac:dyDescent="0.35">
      <c r="A151" s="30" t="s">
        <v>92</v>
      </c>
      <c r="B151" s="31">
        <v>7.1</v>
      </c>
    </row>
    <row r="152" spans="1:4" s="25" customFormat="1" x14ac:dyDescent="0.35">
      <c r="A152" s="30" t="s">
        <v>162</v>
      </c>
      <c r="B152" s="31">
        <v>7.1</v>
      </c>
    </row>
    <row r="153" spans="1:4" x14ac:dyDescent="0.35">
      <c r="A153" s="30" t="s">
        <v>93</v>
      </c>
      <c r="B153" s="31">
        <v>5.7</v>
      </c>
    </row>
    <row r="154" spans="1:4" s="25" customFormat="1" x14ac:dyDescent="0.35">
      <c r="A154" s="30" t="s">
        <v>163</v>
      </c>
      <c r="B154" s="31">
        <v>5.7</v>
      </c>
    </row>
    <row r="155" spans="1:4" x14ac:dyDescent="0.35">
      <c r="A155" s="30" t="s">
        <v>94</v>
      </c>
      <c r="B155" s="31">
        <v>6.5</v>
      </c>
    </row>
    <row r="156" spans="1:4" s="25" customFormat="1" x14ac:dyDescent="0.35">
      <c r="A156" s="30" t="s">
        <v>164</v>
      </c>
      <c r="B156" s="31">
        <v>6.5</v>
      </c>
    </row>
    <row r="157" spans="1:4" x14ac:dyDescent="0.35">
      <c r="A157" s="30" t="s">
        <v>95</v>
      </c>
      <c r="B157" s="31">
        <v>7.5</v>
      </c>
    </row>
    <row r="158" spans="1:4" s="25" customFormat="1" x14ac:dyDescent="0.35">
      <c r="A158" s="30" t="s">
        <v>165</v>
      </c>
      <c r="B158" s="31">
        <v>7.5</v>
      </c>
    </row>
    <row r="159" spans="1:4" x14ac:dyDescent="0.35">
      <c r="A159" s="30" t="s">
        <v>96</v>
      </c>
      <c r="B159" s="31">
        <v>8.1</v>
      </c>
    </row>
    <row r="160" spans="1:4" s="25" customFormat="1" x14ac:dyDescent="0.35">
      <c r="A160" s="30" t="s">
        <v>166</v>
      </c>
      <c r="B160" s="31">
        <v>8.1</v>
      </c>
    </row>
    <row r="161" spans="1:2" x14ac:dyDescent="0.35">
      <c r="A161" s="30" t="s">
        <v>97</v>
      </c>
      <c r="B161" s="31">
        <v>6.3</v>
      </c>
    </row>
    <row r="162" spans="1:2" s="25" customFormat="1" x14ac:dyDescent="0.35">
      <c r="A162" s="30" t="s">
        <v>167</v>
      </c>
      <c r="B162" s="31">
        <v>6.3</v>
      </c>
    </row>
    <row r="163" spans="1:2" x14ac:dyDescent="0.35">
      <c r="A163" s="30" t="s">
        <v>98</v>
      </c>
      <c r="B163" s="31">
        <v>6.9</v>
      </c>
    </row>
    <row r="164" spans="1:2" s="25" customFormat="1" x14ac:dyDescent="0.35">
      <c r="A164" s="30" t="s">
        <v>168</v>
      </c>
      <c r="B164" s="31">
        <v>6.9</v>
      </c>
    </row>
    <row r="165" spans="1:2" x14ac:dyDescent="0.35">
      <c r="A165" s="30" t="s">
        <v>99</v>
      </c>
      <c r="B165" s="31">
        <v>5.7</v>
      </c>
    </row>
    <row r="166" spans="1:2" s="25" customFormat="1" x14ac:dyDescent="0.35">
      <c r="A166" s="30" t="s">
        <v>169</v>
      </c>
      <c r="B166" s="31">
        <v>5.7</v>
      </c>
    </row>
    <row r="167" spans="1:2" x14ac:dyDescent="0.35">
      <c r="A167" s="30" t="s">
        <v>100</v>
      </c>
      <c r="B167" s="31">
        <v>6.5</v>
      </c>
    </row>
    <row r="168" spans="1:2" s="25" customFormat="1" x14ac:dyDescent="0.35">
      <c r="A168" s="30" t="s">
        <v>170</v>
      </c>
      <c r="B168" s="31">
        <v>6.5</v>
      </c>
    </row>
    <row r="169" spans="1:2" x14ac:dyDescent="0.35">
      <c r="A169" s="30" t="s">
        <v>101</v>
      </c>
      <c r="B169" s="31">
        <v>8</v>
      </c>
    </row>
    <row r="170" spans="1:2" x14ac:dyDescent="0.35">
      <c r="A170" s="30" t="s">
        <v>171</v>
      </c>
      <c r="B170" s="32">
        <v>8</v>
      </c>
    </row>
    <row r="171" spans="1:2" x14ac:dyDescent="0.35">
      <c r="A171" s="26"/>
      <c r="B171" s="33"/>
    </row>
    <row r="172" spans="1:2" x14ac:dyDescent="0.35">
      <c r="A172" s="26"/>
      <c r="B172" s="33"/>
    </row>
    <row r="173" spans="1:2" x14ac:dyDescent="0.35">
      <c r="A173" s="26"/>
      <c r="B173" s="33"/>
    </row>
    <row r="174" spans="1:2" x14ac:dyDescent="0.35">
      <c r="A174" s="26"/>
      <c r="B174" s="33"/>
    </row>
    <row r="175" spans="1:2" x14ac:dyDescent="0.35">
      <c r="A175" s="26"/>
      <c r="B175" s="33"/>
    </row>
    <row r="176" spans="1:2" x14ac:dyDescent="0.35">
      <c r="A176" s="26"/>
      <c r="B176" s="33"/>
    </row>
    <row r="177" spans="1:2" x14ac:dyDescent="0.35">
      <c r="A177" s="26"/>
      <c r="B177" s="33"/>
    </row>
    <row r="178" spans="1:2" x14ac:dyDescent="0.35">
      <c r="A178" s="26"/>
      <c r="B178" s="33"/>
    </row>
    <row r="179" spans="1:2" x14ac:dyDescent="0.35">
      <c r="A179" s="26"/>
      <c r="B179" s="33"/>
    </row>
    <row r="180" spans="1:2" x14ac:dyDescent="0.35">
      <c r="A180" s="26"/>
      <c r="B180" s="33"/>
    </row>
    <row r="181" spans="1:2" x14ac:dyDescent="0.35">
      <c r="A181" s="34"/>
      <c r="B181" s="33"/>
    </row>
    <row r="182" spans="1:2" x14ac:dyDescent="0.35">
      <c r="A182" s="34"/>
      <c r="B182" s="33"/>
    </row>
    <row r="183" spans="1:2" x14ac:dyDescent="0.35">
      <c r="A183" s="34"/>
      <c r="B183" s="33"/>
    </row>
    <row r="184" spans="1:2" x14ac:dyDescent="0.35">
      <c r="A184" s="34"/>
      <c r="B184" s="33"/>
    </row>
    <row r="185" spans="1:2" x14ac:dyDescent="0.35">
      <c r="A185" s="34"/>
      <c r="B185" s="33"/>
    </row>
    <row r="186" spans="1:2" x14ac:dyDescent="0.35">
      <c r="A186" s="34"/>
      <c r="B186" s="33"/>
    </row>
    <row r="187" spans="1:2" x14ac:dyDescent="0.35">
      <c r="A187" s="34"/>
      <c r="B187" s="33"/>
    </row>
    <row r="188" spans="1:2" x14ac:dyDescent="0.35">
      <c r="A188" s="34"/>
      <c r="B188" s="33"/>
    </row>
    <row r="189" spans="1:2" x14ac:dyDescent="0.35">
      <c r="A189" s="35"/>
      <c r="B189" s="36"/>
    </row>
    <row r="190" spans="1:2" x14ac:dyDescent="0.35">
      <c r="A190" s="35"/>
      <c r="B190" s="36"/>
    </row>
    <row r="191" spans="1:2" x14ac:dyDescent="0.35">
      <c r="A191" s="35"/>
      <c r="B191" s="36"/>
    </row>
    <row r="192" spans="1:2" x14ac:dyDescent="0.35">
      <c r="A192" s="35"/>
      <c r="B192" s="36"/>
    </row>
    <row r="193" spans="1:2" x14ac:dyDescent="0.35">
      <c r="A193" s="35"/>
      <c r="B193" s="36"/>
    </row>
    <row r="194" spans="1:2" x14ac:dyDescent="0.35">
      <c r="A194" s="35"/>
      <c r="B194" s="36"/>
    </row>
    <row r="195" spans="1:2" x14ac:dyDescent="0.35">
      <c r="A195" s="35"/>
      <c r="B195" s="36"/>
    </row>
    <row r="196" spans="1:2" x14ac:dyDescent="0.35">
      <c r="A196" s="35"/>
      <c r="B196" s="36"/>
    </row>
    <row r="197" spans="1:2" x14ac:dyDescent="0.35">
      <c r="A197" s="35"/>
      <c r="B197" s="36"/>
    </row>
    <row r="198" spans="1:2" x14ac:dyDescent="0.35">
      <c r="A198" s="37"/>
      <c r="B198" s="38"/>
    </row>
  </sheetData>
  <sheetProtection algorithmName="SHA-512" hashValue="s/69WwAQfxeaXrssN1w+MUwKgYe7oINBc9kCVA/bVXVLIjrFrMvQtvqL7MT2lWGur5t+YEWbqXXWgc+Kxclr7Q==" saltValue="wStkLCy62dJnhAPjNrx4vg==" spinCount="100000" sheet="1" objects="1" scenarios="1" selectLockedCells="1"/>
  <pageMargins left="0.70833333333333304" right="0.70833333333333304" top="0.74791666666666701" bottom="0.74791666666666701" header="0.51180555555555496" footer="0.51180555555555496"/>
  <pageSetup paperSize="9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GYMNAST Name 1</vt:lpstr>
      <vt:lpstr>Dif Table</vt:lpstr>
      <vt:lpstr>'GYMNAST Name 1'!Print_Area</vt:lpstr>
    </vt:vector>
  </TitlesOfParts>
  <Company>Banco BPI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João Cerveira Marques</dc:creator>
  <dc:description/>
  <cp:lastModifiedBy>Joao Cerveira Marques</cp:lastModifiedBy>
  <cp:revision>1</cp:revision>
  <cp:lastPrinted>2018-03-05T12:40:08Z</cp:lastPrinted>
  <dcterms:created xsi:type="dcterms:W3CDTF">2013-03-22T09:42:21Z</dcterms:created>
  <dcterms:modified xsi:type="dcterms:W3CDTF">2018-07-06T23:48:00Z</dcterms:modified>
  <dc:language>pt-PT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Banco BPI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